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pez-victor\Downloads\"/>
    </mc:Choice>
  </mc:AlternateContent>
  <xr:revisionPtr revIDLastSave="0" documentId="13_ncr:1_{304C5E0C-6756-46BC-B2D9-06DC9AB37E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 1 - Full Time Staff" sheetId="4" r:id="rId1"/>
    <sheet name="TAB 2 - Partial Year Staff" sheetId="7" r:id="rId2"/>
    <sheet name="TAB 3 - Salary CAPs" sheetId="6" r:id="rId3"/>
  </sheets>
  <definedNames>
    <definedName name="CY">'TAB 3 - Salary CAPs'!$A$4:$I$9</definedName>
    <definedName name="Levels">'TAB 3 - Salary CAPs'!$B$4:$I$4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4" l="1"/>
  <c r="D11" i="4"/>
  <c r="D11" i="7" l="1"/>
  <c r="C17" i="7"/>
  <c r="D18" i="7" s="1"/>
  <c r="D20" i="7" s="1"/>
  <c r="C8" i="7"/>
  <c r="D14" i="7"/>
  <c r="C10" i="7"/>
  <c r="E10" i="7" l="1"/>
  <c r="E8" i="7"/>
  <c r="E11" i="7" s="1"/>
  <c r="I18" i="7"/>
  <c r="I20" i="7" s="1"/>
  <c r="H18" i="7"/>
  <c r="H20" i="7" s="1"/>
  <c r="G18" i="7"/>
  <c r="G20" i="7" s="1"/>
  <c r="F18" i="7"/>
  <c r="E18" i="7"/>
  <c r="F19" i="7" l="1"/>
  <c r="F21" i="7" s="1"/>
  <c r="E19" i="7"/>
  <c r="E21" i="7" s="1"/>
  <c r="D19" i="7"/>
  <c r="D21" i="7" s="1"/>
  <c r="I19" i="7"/>
  <c r="I21" i="7" s="1"/>
  <c r="H19" i="7"/>
  <c r="H21" i="7" s="1"/>
  <c r="G19" i="7"/>
  <c r="G21" i="7" s="1"/>
  <c r="E20" i="7"/>
  <c r="F20" i="7"/>
  <c r="C18" i="7"/>
  <c r="C19" i="7" l="1"/>
  <c r="C21" i="7" s="1"/>
  <c r="C20" i="7"/>
  <c r="D52" i="4" l="1"/>
  <c r="D43" i="4"/>
  <c r="D34" i="4"/>
  <c r="D25" i="4"/>
  <c r="C8" i="4"/>
  <c r="E8" i="4" s="1"/>
  <c r="C10" i="4"/>
  <c r="E10" i="4" s="1"/>
  <c r="J53" i="4" l="1"/>
  <c r="J55" i="4" s="1"/>
  <c r="E44" i="4"/>
  <c r="E46" i="4" s="1"/>
  <c r="E35" i="4"/>
  <c r="E37" i="4" s="1"/>
  <c r="J26" i="4"/>
  <c r="J28" i="4" s="1"/>
  <c r="F44" i="4"/>
  <c r="F46" i="4" s="1"/>
  <c r="G44" i="4"/>
  <c r="G46" i="4" s="1"/>
  <c r="H44" i="4"/>
  <c r="H46" i="4" s="1"/>
  <c r="I44" i="4"/>
  <c r="I46" i="4" s="1"/>
  <c r="J44" i="4"/>
  <c r="J46" i="4" s="1"/>
  <c r="E53" i="4"/>
  <c r="E55" i="4" s="1"/>
  <c r="F35" i="4"/>
  <c r="F37" i="4" s="1"/>
  <c r="F53" i="4"/>
  <c r="F55" i="4" s="1"/>
  <c r="G35" i="4"/>
  <c r="G37" i="4" s="1"/>
  <c r="G53" i="4"/>
  <c r="G55" i="4" s="1"/>
  <c r="H35" i="4"/>
  <c r="H37" i="4" s="1"/>
  <c r="H53" i="4"/>
  <c r="H55" i="4" s="1"/>
  <c r="I35" i="4"/>
  <c r="I37" i="4" s="1"/>
  <c r="I53" i="4"/>
  <c r="I55" i="4" s="1"/>
  <c r="J35" i="4"/>
  <c r="J37" i="4" s="1"/>
  <c r="E26" i="4"/>
  <c r="E28" i="4" s="1"/>
  <c r="G26" i="4"/>
  <c r="G28" i="4" s="1"/>
  <c r="I26" i="4"/>
  <c r="I28" i="4" s="1"/>
  <c r="F26" i="4"/>
  <c r="F28" i="4" s="1"/>
  <c r="H26" i="4"/>
  <c r="H28" i="4" s="1"/>
  <c r="D46" i="4" l="1"/>
  <c r="D55" i="4"/>
  <c r="D37" i="4"/>
  <c r="D28" i="4"/>
  <c r="D53" i="4"/>
  <c r="D44" i="4"/>
  <c r="D35" i="4"/>
  <c r="D26" i="4"/>
  <c r="E11" i="4" l="1"/>
  <c r="E45" i="4" s="1"/>
  <c r="E47" i="4" l="1"/>
  <c r="J17" i="4"/>
  <c r="J19" i="4" s="1"/>
  <c r="J54" i="4" l="1"/>
  <c r="J56" i="4" s="1"/>
  <c r="F45" i="4"/>
  <c r="I45" i="4"/>
  <c r="I47" i="4" s="1"/>
  <c r="J45" i="4"/>
  <c r="J47" i="4" s="1"/>
  <c r="G45" i="4"/>
  <c r="G47" i="4" s="1"/>
  <c r="H45" i="4"/>
  <c r="H47" i="4" s="1"/>
  <c r="J36" i="4"/>
  <c r="J38" i="4" s="1"/>
  <c r="G54" i="4"/>
  <c r="G56" i="4" s="1"/>
  <c r="F54" i="4"/>
  <c r="F56" i="4" s="1"/>
  <c r="E54" i="4"/>
  <c r="H36" i="4"/>
  <c r="H38" i="4" s="1"/>
  <c r="E36" i="4"/>
  <c r="G36" i="4"/>
  <c r="G38" i="4" s="1"/>
  <c r="I36" i="4"/>
  <c r="I38" i="4" s="1"/>
  <c r="H54" i="4"/>
  <c r="H56" i="4" s="1"/>
  <c r="F36" i="4"/>
  <c r="F38" i="4" s="1"/>
  <c r="I54" i="4"/>
  <c r="I56" i="4" s="1"/>
  <c r="G27" i="4"/>
  <c r="G29" i="4" s="1"/>
  <c r="E27" i="4"/>
  <c r="I27" i="4"/>
  <c r="I29" i="4" s="1"/>
  <c r="F27" i="4"/>
  <c r="F29" i="4" s="1"/>
  <c r="J27" i="4"/>
  <c r="J29" i="4" s="1"/>
  <c r="H27" i="4"/>
  <c r="H29" i="4" s="1"/>
  <c r="F17" i="4"/>
  <c r="F19" i="4" s="1"/>
  <c r="F18" i="4" s="1"/>
  <c r="F20" i="4" s="1"/>
  <c r="I17" i="4"/>
  <c r="I19" i="4" s="1"/>
  <c r="G17" i="4"/>
  <c r="G19" i="4" s="1"/>
  <c r="E17" i="4"/>
  <c r="H17" i="4"/>
  <c r="H19" i="4" s="1"/>
  <c r="H18" i="4" s="1"/>
  <c r="E19" i="4" l="1"/>
  <c r="D19" i="4" s="1"/>
  <c r="D17" i="4"/>
  <c r="E56" i="4"/>
  <c r="D54" i="4"/>
  <c r="D56" i="4" s="1"/>
  <c r="E29" i="4"/>
  <c r="D27" i="4"/>
  <c r="D29" i="4" s="1"/>
  <c r="F47" i="4"/>
  <c r="D45" i="4"/>
  <c r="D47" i="4" s="1"/>
  <c r="E38" i="4"/>
  <c r="D36" i="4"/>
  <c r="D38" i="4" s="1"/>
  <c r="F61" i="4"/>
  <c r="G18" i="4"/>
  <c r="G20" i="4" s="1"/>
  <c r="H20" i="4"/>
  <c r="I18" i="4"/>
  <c r="I20" i="4" s="1"/>
  <c r="J18" i="4"/>
  <c r="J20" i="4" s="1"/>
  <c r="E18" i="4" l="1"/>
  <c r="E20" i="4" s="1"/>
  <c r="E61" i="4" s="1"/>
  <c r="H61" i="4"/>
  <c r="J61" i="4"/>
  <c r="G61" i="4"/>
  <c r="I61" i="4"/>
  <c r="D18" i="4" l="1"/>
  <c r="D20" i="4" s="1"/>
  <c r="D61" i="4" s="1"/>
</calcChain>
</file>

<file path=xl/sharedStrings.xml><?xml version="1.0" encoding="utf-8"?>
<sst xmlns="http://schemas.openxmlformats.org/spreadsheetml/2006/main" count="152" uniqueCount="61">
  <si>
    <t>Total Salary &amp; Bonus</t>
  </si>
  <si>
    <t>% of Allocation</t>
  </si>
  <si>
    <t>OPM Executive Levels</t>
  </si>
  <si>
    <t>CY 2017</t>
  </si>
  <si>
    <t>CY 2018</t>
  </si>
  <si>
    <t>CY 2019</t>
  </si>
  <si>
    <t>CY 2020</t>
  </si>
  <si>
    <t>CY 2021</t>
  </si>
  <si>
    <t>Level II</t>
  </si>
  <si>
    <t>Level III</t>
  </si>
  <si>
    <t>Level IV</t>
  </si>
  <si>
    <t>Level V</t>
  </si>
  <si>
    <t>CY 2022</t>
  </si>
  <si>
    <t>Annualized Amount</t>
  </si>
  <si>
    <t>Total</t>
  </si>
  <si>
    <t>Indirect Charges</t>
  </si>
  <si>
    <t>Direct #1</t>
  </si>
  <si>
    <t>Direct #2</t>
  </si>
  <si>
    <t>Direct #3</t>
  </si>
  <si>
    <t>Direct #4</t>
  </si>
  <si>
    <t xml:space="preserve"> Direct #5</t>
  </si>
  <si>
    <t>CY 2023</t>
  </si>
  <si>
    <t>Level I</t>
  </si>
  <si>
    <t>TEGL 5-06</t>
  </si>
  <si>
    <t> Contact Us</t>
  </si>
  <si>
    <t xml:space="preserve"> </t>
  </si>
  <si>
    <t xml:space="preserve">For any questions on this spreadsheet: </t>
  </si>
  <si>
    <t>CY 2024</t>
  </si>
  <si>
    <t xml:space="preserve">For indirect cost proposal purposes and allocation of costs, unallowable direct costs must remain in the indirect cost allocation base. </t>
  </si>
  <si>
    <t xml:space="preserve">              Name of entity:</t>
  </si>
  <si>
    <t>Password to unprotect sheet, if needed: pw</t>
  </si>
  <si>
    <t xml:space="preserve">Total Unallowable Compensation (all pos.)  </t>
  </si>
  <si>
    <t>Total Hours Worked During FY</t>
  </si>
  <si>
    <r>
      <t xml:space="preserve">Prepared by the Cost &amp; Price Determination Division/S&amp;A/OSPE/OASAM/USDOL – </t>
    </r>
    <r>
      <rPr>
        <u/>
        <sz val="8"/>
        <color theme="1"/>
        <rFont val="Arial"/>
        <family val="2"/>
      </rPr>
      <t>Updated March 21, 2024</t>
    </r>
  </si>
  <si>
    <t>Updated: March 21,2024</t>
  </si>
  <si>
    <t>Prepared by the Cost &amp; Price Determination Division/S&amp;A/OSPE/OASAM/USDOL</t>
  </si>
  <si>
    <t>Contact Us</t>
  </si>
  <si>
    <r>
      <t xml:space="preserve">OPM - Exec II
</t>
    </r>
    <r>
      <rPr>
        <sz val="9"/>
        <rFont val="Arial"/>
        <family val="2"/>
      </rPr>
      <t>(</t>
    </r>
    <r>
      <rPr>
        <sz val="9"/>
        <color theme="1"/>
        <rFont val="Arial"/>
        <family val="2"/>
      </rPr>
      <t>auto populates</t>
    </r>
    <r>
      <rPr>
        <sz val="9"/>
        <rFont val="Arial"/>
        <family val="2"/>
      </rPr>
      <t>)</t>
    </r>
  </si>
  <si>
    <r>
      <t xml:space="preserve">Enter Type of Position </t>
    </r>
    <r>
      <rPr>
        <sz val="9"/>
        <rFont val="Arial"/>
        <family val="2"/>
      </rPr>
      <t>(e.g. CEO)</t>
    </r>
  </si>
  <si>
    <t>Footnotes:</t>
  </si>
  <si>
    <t xml:space="preserve">For illustration purposes only.  Note that the applicable formulas in the document must also be verified if changes are performed to this worksheet.  </t>
  </si>
  <si>
    <t>Alllowable (b)</t>
  </si>
  <si>
    <t>Proposed (a)</t>
  </si>
  <si>
    <r>
      <t>Select CY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(drop down menu)</t>
    </r>
  </si>
  <si>
    <r>
      <t>Unallowable</t>
    </r>
    <r>
      <rPr>
        <b/>
        <vertAlign val="superscript"/>
        <sz val="10"/>
        <color theme="1"/>
        <rFont val="Arial"/>
        <family val="2"/>
      </rPr>
      <t xml:space="preserve">4 </t>
    </r>
    <r>
      <rPr>
        <sz val="10"/>
        <color theme="1"/>
        <rFont val="Arial"/>
        <family val="2"/>
      </rPr>
      <t>(a-b)</t>
    </r>
  </si>
  <si>
    <r>
      <t>Number of Months per Entity's FY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 xml:space="preserve"> (total must equal 12)</t>
    </r>
  </si>
  <si>
    <t>Note:</t>
  </si>
  <si>
    <t xml:space="preserve">When an entity's fiscal year (FY) is other than calendar year (CY), the salary cap must be prorated based on the number of months for the applicable FY.  </t>
  </si>
  <si>
    <t xml:space="preserve">Regarding Select CY (calendar year), use the drop down list to identify the year the salary and wages were earned which will automatically trigger the "auto fill" option.  </t>
  </si>
  <si>
    <t>The OPM Executive Level II in TAB 3 will be updated annually by CPDD as the data is published by OMB.</t>
  </si>
  <si>
    <r>
      <t xml:space="preserve">Ratio of Total Hours Worked 
</t>
    </r>
    <r>
      <rPr>
        <sz val="9"/>
        <color theme="1"/>
        <rFont val="Arial"/>
        <family val="2"/>
      </rPr>
      <t>(based on 2,080 hrs)</t>
    </r>
  </si>
  <si>
    <r>
      <t>Direct #1</t>
    </r>
    <r>
      <rPr>
        <b/>
        <vertAlign val="superscript"/>
        <sz val="10"/>
        <rFont val="Arial"/>
        <family val="2"/>
      </rPr>
      <t>3</t>
    </r>
  </si>
  <si>
    <t xml:space="preserve">You may edit cells for Direct # to show cost objectives, e.g. ETA, VETS, USHHS, Non-Federal, etc. </t>
  </si>
  <si>
    <r>
      <t>Compensation Limits for ETA and Job Corps Programs</t>
    </r>
    <r>
      <rPr>
        <b/>
        <vertAlign val="superscript"/>
        <sz val="12"/>
        <color theme="0"/>
        <rFont val="Arial Nova"/>
        <family val="2"/>
      </rPr>
      <t>1</t>
    </r>
  </si>
  <si>
    <t>The following link provides guidance on ETA compensation limits for applicable programs limited to Executive Level II:</t>
  </si>
  <si>
    <r>
      <t>Calculation to determine Allowable/Unallowable Compensation under ETA and Job Corps Programs  for</t>
    </r>
    <r>
      <rPr>
        <b/>
        <sz val="12"/>
        <color rgb="FFFFFF00"/>
        <rFont val="Arial Nova"/>
        <family val="2"/>
      </rPr>
      <t xml:space="preserve"> Full Time Staff</t>
    </r>
  </si>
  <si>
    <t>Instructions:  Fill-in highlighted yellow cells.</t>
  </si>
  <si>
    <r>
      <t>Select CY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(drop down menu)</t>
    </r>
  </si>
  <si>
    <r>
      <t xml:space="preserve">OPM - Exec II
</t>
    </r>
    <r>
      <rPr>
        <sz val="10"/>
        <rFont val="Arial"/>
        <family val="2"/>
      </rPr>
      <t>(</t>
    </r>
    <r>
      <rPr>
        <sz val="10"/>
        <color theme="1"/>
        <rFont val="Arial"/>
        <family val="2"/>
      </rPr>
      <t>auto populates</t>
    </r>
    <r>
      <rPr>
        <sz val="10"/>
        <rFont val="Arial"/>
        <family val="2"/>
      </rPr>
      <t>)</t>
    </r>
  </si>
  <si>
    <r>
      <t>Number of Months per Entity's FY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 (total must equal 12)</t>
    </r>
  </si>
  <si>
    <r>
      <t>Calculation to determine Allowable/Unallowable Compensation under ETA and Job Corps Programs  for</t>
    </r>
    <r>
      <rPr>
        <b/>
        <sz val="12"/>
        <color rgb="FFFFFF00"/>
        <rFont val="Arial Nova"/>
        <family val="2"/>
      </rPr>
      <t xml:space="preserve"> Partial Year Staff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</si>
</sst>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8"/>
      <color theme="1"/>
      <name val="Arial"/>
      <family val="2"/>
    </font>
    <font>
      <sz val="11"/>
      <color rgb="FF9C5700"/>
      <name val="Calibri"/>
      <family val="2"/>
      <scheme val="minor"/>
    </font>
    <font>
      <sz val="9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Corbel Light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Arial"/>
      <family val="2"/>
    </font>
    <font>
      <b/>
      <sz val="12"/>
      <color theme="0"/>
      <name val="Arial Nova"/>
      <family val="2"/>
    </font>
    <font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2"/>
      <color rgb="FFFFFF00"/>
      <name val="Arial Nova"/>
      <family val="2"/>
    </font>
    <font>
      <b/>
      <vertAlign val="superscript"/>
      <sz val="12"/>
      <color theme="0"/>
      <name val="Arial Nova"/>
      <family val="2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 Nov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A7"/>
        <bgColor indexed="64"/>
      </patternFill>
    </fill>
    <fill>
      <patternFill patternType="solid">
        <fgColor rgb="FF112E51"/>
        <bgColor indexed="64"/>
      </patternFill>
    </fill>
    <fill>
      <patternFill patternType="solid">
        <fgColor rgb="FF0071B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112E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rgb="FF112E51"/>
      </bottom>
      <diagonal/>
    </border>
    <border>
      <left style="thin">
        <color indexed="64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8" borderId="0" applyNumberFormat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/>
    <xf numFmtId="10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0" borderId="0" xfId="0" applyFont="1"/>
    <xf numFmtId="0" fontId="0" fillId="3" borderId="0" xfId="0" applyFill="1"/>
    <xf numFmtId="164" fontId="3" fillId="3" borderId="0" xfId="0" applyNumberFormat="1" applyFont="1" applyFill="1"/>
    <xf numFmtId="164" fontId="0" fillId="4" borderId="0" xfId="0" applyNumberFormat="1" applyFill="1"/>
    <xf numFmtId="0" fontId="9" fillId="0" borderId="0" xfId="1"/>
    <xf numFmtId="0" fontId="8" fillId="0" borderId="0" xfId="0" applyFont="1"/>
    <xf numFmtId="0" fontId="10" fillId="0" borderId="0" xfId="1" applyFont="1"/>
    <xf numFmtId="0" fontId="11" fillId="0" borderId="0" xfId="0" applyFont="1" applyAlignment="1">
      <alignment horizontal="left" vertical="center"/>
    </xf>
    <xf numFmtId="0" fontId="4" fillId="0" borderId="0" xfId="0" applyFont="1"/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" wrapText="1"/>
    </xf>
    <xf numFmtId="0" fontId="2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164" fontId="1" fillId="0" borderId="0" xfId="2" applyNumberFormat="1" applyFont="1" applyAlignment="1">
      <alignment horizontal="right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5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0" fillId="0" borderId="0" xfId="2" applyFont="1" applyAlignment="1">
      <alignment vertical="center"/>
    </xf>
    <xf numFmtId="0" fontId="21" fillId="10" borderId="0" xfId="0" applyFont="1" applyFill="1" applyAlignment="1">
      <alignment horizontal="left" vertical="center"/>
    </xf>
    <xf numFmtId="44" fontId="15" fillId="5" borderId="0" xfId="0" applyNumberFormat="1" applyFont="1" applyFill="1" applyAlignment="1">
      <alignment horizontal="center" vertical="center" wrapText="1"/>
    </xf>
    <xf numFmtId="0" fontId="22" fillId="11" borderId="1" xfId="0" applyFont="1" applyFill="1" applyBorder="1" applyAlignment="1">
      <alignment horizontal="left" vertical="center"/>
    </xf>
    <xf numFmtId="0" fontId="27" fillId="10" borderId="0" xfId="0" applyFont="1" applyFill="1" applyAlignment="1">
      <alignment horizontal="left" vertical="center"/>
    </xf>
    <xf numFmtId="0" fontId="24" fillId="1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25" fillId="13" borderId="0" xfId="1" applyFont="1" applyFill="1" applyBorder="1" applyAlignment="1">
      <alignment vertical="center"/>
    </xf>
    <xf numFmtId="0" fontId="0" fillId="9" borderId="0" xfId="4" applyFont="1" applyFill="1" applyBorder="1" applyAlignment="1" applyProtection="1">
      <alignment vertical="center"/>
      <protection locked="0"/>
    </xf>
    <xf numFmtId="165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2" fillId="9" borderId="0" xfId="0" applyNumberFormat="1" applyFont="1" applyFill="1" applyAlignment="1" applyProtection="1">
      <alignment vertical="center"/>
      <protection locked="0"/>
    </xf>
    <xf numFmtId="164" fontId="2" fillId="0" borderId="0" xfId="0" applyNumberFormat="1" applyFont="1" applyAlignment="1">
      <alignment horizontal="right" vertical="center"/>
    </xf>
    <xf numFmtId="0" fontId="0" fillId="5" borderId="4" xfId="0" applyFill="1" applyBorder="1" applyAlignment="1">
      <alignment vertical="center"/>
    </xf>
    <xf numFmtId="0" fontId="15" fillId="5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 wrapText="1"/>
    </xf>
    <xf numFmtId="44" fontId="15" fillId="7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4" fontId="15" fillId="6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right" vertical="top"/>
    </xf>
    <xf numFmtId="0" fontId="25" fillId="0" borderId="0" xfId="1" applyFont="1" applyAlignment="1">
      <alignment vertical="top"/>
    </xf>
    <xf numFmtId="0" fontId="2" fillId="9" borderId="0" xfId="4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vertical="center"/>
    </xf>
    <xf numFmtId="0" fontId="28" fillId="5" borderId="4" xfId="0" applyFont="1" applyFill="1" applyBorder="1" applyAlignment="1">
      <alignment vertical="center"/>
    </xf>
    <xf numFmtId="164" fontId="2" fillId="15" borderId="0" xfId="0" applyNumberFormat="1" applyFont="1" applyFill="1" applyAlignment="1">
      <alignment vertical="center"/>
    </xf>
    <xf numFmtId="164" fontId="15" fillId="5" borderId="4" xfId="0" applyNumberFormat="1" applyFont="1" applyFill="1" applyBorder="1" applyAlignment="1">
      <alignment horizontal="right" vertical="center"/>
    </xf>
    <xf numFmtId="164" fontId="15" fillId="1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2" fillId="9" borderId="0" xfId="0" applyFont="1" applyFill="1" applyAlignment="1" applyProtection="1">
      <alignment vertical="center"/>
      <protection locked="0"/>
    </xf>
    <xf numFmtId="166" fontId="2" fillId="12" borderId="0" xfId="3" applyNumberFormat="1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164" fontId="2" fillId="12" borderId="0" xfId="0" applyNumberFormat="1" applyFont="1" applyFill="1" applyAlignment="1">
      <alignment vertical="center"/>
    </xf>
    <xf numFmtId="164" fontId="15" fillId="12" borderId="4" xfId="2" applyNumberFormat="1" applyFont="1" applyFill="1" applyBorder="1" applyAlignment="1">
      <alignment horizontal="right" vertical="center"/>
    </xf>
    <xf numFmtId="164" fontId="15" fillId="14" borderId="4" xfId="2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5" fontId="2" fillId="15" borderId="0" xfId="0" applyNumberFormat="1" applyFont="1" applyFill="1" applyAlignment="1">
      <alignment vertical="center"/>
    </xf>
    <xf numFmtId="0" fontId="25" fillId="0" borderId="0" xfId="1" applyFont="1" applyAlignment="1">
      <alignment horizontal="left" vertical="top"/>
    </xf>
    <xf numFmtId="0" fontId="24" fillId="14" borderId="0" xfId="0" applyFont="1" applyFill="1" applyAlignment="1">
      <alignment vertical="center"/>
    </xf>
    <xf numFmtId="0" fontId="34" fillId="13" borderId="3" xfId="0" applyFont="1" applyFill="1" applyBorder="1" applyAlignment="1">
      <alignment horizontal="right" vertical="center"/>
    </xf>
    <xf numFmtId="0" fontId="34" fillId="13" borderId="3" xfId="0" applyFont="1" applyFill="1" applyBorder="1" applyAlignment="1">
      <alignment vertical="center"/>
    </xf>
    <xf numFmtId="0" fontId="24" fillId="13" borderId="3" xfId="0" applyFont="1" applyFill="1" applyBorder="1" applyAlignment="1">
      <alignment vertical="center"/>
    </xf>
    <xf numFmtId="0" fontId="24" fillId="13" borderId="5" xfId="0" applyFont="1" applyFill="1" applyBorder="1" applyAlignment="1">
      <alignment horizontal="right" vertical="center"/>
    </xf>
    <xf numFmtId="0" fontId="24" fillId="13" borderId="6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4" fillId="13" borderId="7" xfId="0" quotePrefix="1" applyFont="1" applyFill="1" applyBorder="1" applyAlignment="1">
      <alignment vertical="center"/>
    </xf>
    <xf numFmtId="0" fontId="24" fillId="13" borderId="7" xfId="0" applyFont="1" applyFill="1" applyBorder="1" applyAlignment="1">
      <alignment vertical="center"/>
    </xf>
    <xf numFmtId="0" fontId="2" fillId="13" borderId="7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24" fillId="14" borderId="6" xfId="0" applyFont="1" applyFill="1" applyBorder="1" applyAlignment="1">
      <alignment vertical="center"/>
    </xf>
    <xf numFmtId="0" fontId="24" fillId="14" borderId="6" xfId="0" applyFont="1" applyFill="1" applyBorder="1"/>
    <xf numFmtId="0" fontId="33" fillId="13" borderId="0" xfId="0" applyFont="1" applyFill="1" applyAlignment="1">
      <alignment horizontal="right" vertical="center"/>
    </xf>
    <xf numFmtId="0" fontId="24" fillId="14" borderId="7" xfId="0" applyFont="1" applyFill="1" applyBorder="1" applyAlignment="1">
      <alignment vertical="center"/>
    </xf>
    <xf numFmtId="0" fontId="25" fillId="14" borderId="7" xfId="1" applyFont="1" applyFill="1" applyBorder="1" applyAlignment="1">
      <alignment horizontal="left" vertical="top"/>
    </xf>
    <xf numFmtId="0" fontId="23" fillId="10" borderId="0" xfId="0" applyFont="1" applyFill="1" applyAlignment="1">
      <alignment horizontal="left" vertical="center"/>
    </xf>
    <xf numFmtId="0" fontId="35" fillId="6" borderId="2" xfId="0" applyFont="1" applyFill="1" applyBorder="1" applyAlignment="1">
      <alignment horizontal="center" vertical="center" wrapText="1"/>
    </xf>
    <xf numFmtId="0" fontId="36" fillId="6" borderId="2" xfId="1" applyFont="1" applyFill="1" applyBorder="1" applyAlignment="1">
      <alignment horizontal="center" vertical="center"/>
    </xf>
    <xf numFmtId="0" fontId="36" fillId="6" borderId="2" xfId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6" fontId="37" fillId="0" borderId="2" xfId="0" applyNumberFormat="1" applyFont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6" fontId="37" fillId="2" borderId="2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left" vertical="center"/>
    </xf>
    <xf numFmtId="0" fontId="2" fillId="9" borderId="0" xfId="4" applyFont="1" applyFill="1" applyBorder="1" applyAlignment="1" applyProtection="1">
      <alignment vertical="center"/>
      <protection locked="0"/>
    </xf>
    <xf numFmtId="0" fontId="2" fillId="5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/>
    </xf>
    <xf numFmtId="164" fontId="2" fillId="4" borderId="0" xfId="0" applyNumberFormat="1" applyFont="1" applyFill="1"/>
    <xf numFmtId="0" fontId="15" fillId="6" borderId="0" xfId="0" applyFont="1" applyFill="1" applyAlignment="1">
      <alignment horizontal="center" wrapText="1"/>
    </xf>
    <xf numFmtId="0" fontId="15" fillId="0" borderId="0" xfId="0" applyFont="1" applyAlignment="1">
      <alignment horizontal="right" vertical="center"/>
    </xf>
    <xf numFmtId="0" fontId="24" fillId="13" borderId="8" xfId="0" applyFont="1" applyFill="1" applyBorder="1" applyAlignment="1">
      <alignment horizontal="right" vertical="center"/>
    </xf>
    <xf numFmtId="0" fontId="24" fillId="13" borderId="8" xfId="0" applyFont="1" applyFill="1" applyBorder="1" applyAlignment="1">
      <alignment vertical="center"/>
    </xf>
    <xf numFmtId="0" fontId="2" fillId="0" borderId="8" xfId="0" applyFont="1" applyBorder="1"/>
    <xf numFmtId="0" fontId="34" fillId="13" borderId="0" xfId="0" applyFont="1" applyFill="1" applyAlignment="1">
      <alignment horizontal="right" vertical="center"/>
    </xf>
    <xf numFmtId="0" fontId="34" fillId="13" borderId="0" xfId="0" applyFont="1" applyFill="1" applyAlignment="1">
      <alignment vertical="center"/>
    </xf>
    <xf numFmtId="0" fontId="16" fillId="0" borderId="0" xfId="1" applyFont="1" applyFill="1" applyBorder="1"/>
    <xf numFmtId="0" fontId="15" fillId="0" borderId="0" xfId="0" applyFont="1"/>
    <xf numFmtId="0" fontId="24" fillId="13" borderId="9" xfId="0" quotePrefix="1" applyFont="1" applyFill="1" applyBorder="1" applyAlignment="1">
      <alignment horizontal="right" vertical="center"/>
    </xf>
    <xf numFmtId="0" fontId="24" fillId="13" borderId="9" xfId="0" quotePrefix="1" applyFont="1" applyFill="1" applyBorder="1" applyAlignment="1">
      <alignment vertical="center"/>
    </xf>
    <xf numFmtId="0" fontId="2" fillId="0" borderId="9" xfId="0" applyFont="1" applyBorder="1"/>
    <xf numFmtId="0" fontId="16" fillId="0" borderId="9" xfId="1" applyFont="1" applyFill="1" applyBorder="1"/>
    <xf numFmtId="0" fontId="4" fillId="7" borderId="0" xfId="0" applyFont="1" applyFill="1" applyAlignment="1" applyProtection="1">
      <alignment horizontal="center" vertical="center" wrapText="1"/>
      <protection locked="0"/>
    </xf>
    <xf numFmtId="3" fontId="2" fillId="9" borderId="0" xfId="0" applyNumberFormat="1" applyFont="1" applyFill="1" applyAlignment="1" applyProtection="1">
      <alignment horizontal="center" vertical="center"/>
      <protection locked="0"/>
    </xf>
    <xf numFmtId="164" fontId="2" fillId="15" borderId="0" xfId="0" applyNumberFormat="1" applyFont="1" applyFill="1"/>
    <xf numFmtId="164" fontId="2" fillId="5" borderId="0" xfId="0" applyNumberFormat="1" applyFont="1" applyFill="1" applyAlignment="1">
      <alignment vertical="center"/>
    </xf>
    <xf numFmtId="164" fontId="2" fillId="9" borderId="0" xfId="4" applyNumberFormat="1" applyFont="1" applyFill="1" applyBorder="1" applyAlignment="1" applyProtection="1">
      <alignment vertical="center"/>
      <protection locked="0"/>
    </xf>
  </cellXfs>
  <cellStyles count="5">
    <cellStyle name="Currency" xfId="2" builtinId="4"/>
    <cellStyle name="Hyperlink" xfId="1" builtinId="8"/>
    <cellStyle name="Neutral" xfId="4" builtinId="28"/>
    <cellStyle name="Normal" xfId="0" builtinId="0"/>
    <cellStyle name="Percent" xfId="3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12E51"/>
      <color rgb="FF0071BC"/>
      <color rgb="FF007BFF"/>
      <color rgb="FFFFFFA7"/>
      <color rgb="FF661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53340</xdr:rowOff>
    </xdr:from>
    <xdr:to>
      <xdr:col>0</xdr:col>
      <xdr:colOff>601980</xdr:colOff>
      <xdr:row>19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385060"/>
          <a:ext cx="601980" cy="15392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1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31</xdr:row>
      <xdr:rowOff>236220</xdr:rowOff>
    </xdr:from>
    <xdr:to>
      <xdr:col>0</xdr:col>
      <xdr:colOff>563880</xdr:colOff>
      <xdr:row>38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6096000"/>
          <a:ext cx="563880" cy="155448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3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40</xdr:row>
      <xdr:rowOff>106680</xdr:rowOff>
    </xdr:from>
    <xdr:to>
      <xdr:col>0</xdr:col>
      <xdr:colOff>617220</xdr:colOff>
      <xdr:row>46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E07B95-20CE-484B-926E-A6D4849D713A}"/>
            </a:ext>
          </a:extLst>
        </xdr:cNvPr>
        <xdr:cNvSpPr txBox="1"/>
      </xdr:nvSpPr>
      <xdr:spPr>
        <a:xfrm>
          <a:off x="0" y="7673340"/>
          <a:ext cx="617220" cy="141732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4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49</xdr:row>
      <xdr:rowOff>106680</xdr:rowOff>
    </xdr:from>
    <xdr:to>
      <xdr:col>0</xdr:col>
      <xdr:colOff>624840</xdr:colOff>
      <xdr:row>55</xdr:row>
      <xdr:rowOff>167640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947713C-A877-49A8-A1F8-719C4D09939D}"/>
            </a:ext>
          </a:extLst>
        </xdr:cNvPr>
        <xdr:cNvSpPr txBox="1"/>
      </xdr:nvSpPr>
      <xdr:spPr>
        <a:xfrm>
          <a:off x="0" y="9646920"/>
          <a:ext cx="624840" cy="15773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5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22</xdr:row>
      <xdr:rowOff>53340</xdr:rowOff>
    </xdr:from>
    <xdr:to>
      <xdr:col>0</xdr:col>
      <xdr:colOff>586740</xdr:colOff>
      <xdr:row>29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C3C89D3-03B0-45DF-A5A9-E661D2799ACA}"/>
            </a:ext>
          </a:extLst>
        </xdr:cNvPr>
        <xdr:cNvSpPr txBox="1"/>
      </xdr:nvSpPr>
      <xdr:spPr>
        <a:xfrm>
          <a:off x="0" y="2392680"/>
          <a:ext cx="586740" cy="15773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2</a:t>
          </a: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31</xdr:row>
      <xdr:rowOff>53340</xdr:rowOff>
    </xdr:from>
    <xdr:to>
      <xdr:col>0</xdr:col>
      <xdr:colOff>586740</xdr:colOff>
      <xdr:row>38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2A9EBC8-62C9-42B0-8463-DDD2F438D79E}"/>
            </a:ext>
          </a:extLst>
        </xdr:cNvPr>
        <xdr:cNvSpPr txBox="1"/>
      </xdr:nvSpPr>
      <xdr:spPr>
        <a:xfrm>
          <a:off x="0" y="4061460"/>
          <a:ext cx="586740" cy="164592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/>
            <a:t>3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l.gov/agencies/oasam/centers-offices/office-of-the-senior-procurement-executive/cost-price-determination-division/contac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ol.gov/agencies/oasam/centers-offices/office-of-the-senior-procurement-executive/cost-price-determination-division/contac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m.gov/policy-data-oversight/pay-leave/salaries-wages/salary-tables/24Tables/exec/html/EX.aspx" TargetMode="External"/><Relationship Id="rId3" Type="http://schemas.openxmlformats.org/officeDocument/2006/relationships/hyperlink" Target="https://www.opm.gov/policy-data-oversight/pay-leave/salaries-wages/salary-tables/19Tables/exec/html/EX.aspx" TargetMode="External"/><Relationship Id="rId7" Type="http://schemas.openxmlformats.org/officeDocument/2006/relationships/hyperlink" Target="https://www.opm.gov/policy-data-oversight/pay-leave/salaries-wages/salary-tables/23Tables/exec/html/EX.aspx" TargetMode="External"/><Relationship Id="rId2" Type="http://schemas.openxmlformats.org/officeDocument/2006/relationships/hyperlink" Target="https://www.opm.gov/policy-data-oversight/pay-leave/salaries-wages/salary-tables/18Tables/exec/html/EX.aspx" TargetMode="External"/><Relationship Id="rId1" Type="http://schemas.openxmlformats.org/officeDocument/2006/relationships/hyperlink" Target="https://www.opm.gov/policy-data-oversight/pay-leave/salaries-wages/salary-tables/17Tables/exec/html/EX.aspx" TargetMode="External"/><Relationship Id="rId6" Type="http://schemas.openxmlformats.org/officeDocument/2006/relationships/hyperlink" Target="https://www.opm.gov/policy-data-oversight/pay-leave/salaries-wages/salary-tables/22Tables/exec/html/EX.asp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opm.gov/policy-data-oversight/pay-leave/salaries-wages/salary-tables/21Tables/exec/html/EX.aspx" TargetMode="External"/><Relationship Id="rId10" Type="http://schemas.openxmlformats.org/officeDocument/2006/relationships/hyperlink" Target="https://www.dol.gov/agencies/eta/advisories/training-and-employment-guidance-letter-no-05-06" TargetMode="External"/><Relationship Id="rId4" Type="http://schemas.openxmlformats.org/officeDocument/2006/relationships/hyperlink" Target="https://www.opm.gov/policy-data-oversight/pay-leave/salaries-wages/salary-tables/20Tables/exec/html/EX.aspx" TargetMode="External"/><Relationship Id="rId9" Type="http://schemas.openxmlformats.org/officeDocument/2006/relationships/hyperlink" Target="https://www.dol.gov/agencies/oasam/centers-offices/office-of-the-senior-procurement-executive/cost-price-determination-division/cont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J73"/>
  <sheetViews>
    <sheetView tabSelected="1" zoomScaleNormal="100" workbookViewId="0">
      <pane ySplit="12" topLeftCell="A13" activePane="bottomLeft" state="frozen"/>
      <selection pane="bottomLeft" activeCell="C5" sqref="C5"/>
    </sheetView>
  </sheetViews>
  <sheetFormatPr defaultRowHeight="14.4" x14ac:dyDescent="0.3"/>
  <cols>
    <col min="1" max="1" width="7.44140625" customWidth="1"/>
    <col min="2" max="2" width="22.5546875" customWidth="1"/>
    <col min="3" max="3" width="20.88671875" customWidth="1"/>
    <col min="4" max="4" width="25.88671875" customWidth="1"/>
    <col min="5" max="5" width="19" customWidth="1"/>
    <col min="6" max="6" width="14.6640625" customWidth="1"/>
    <col min="7" max="7" width="13.109375" customWidth="1"/>
    <col min="8" max="8" width="12.88671875" customWidth="1"/>
    <col min="9" max="9" width="12.44140625" customWidth="1"/>
    <col min="10" max="10" width="13.21875" customWidth="1"/>
    <col min="251" max="251" width="5.109375" customWidth="1"/>
    <col min="253" max="253" width="15.33203125" customWidth="1"/>
    <col min="254" max="254" width="14.5546875" customWidth="1"/>
    <col min="255" max="255" width="13.44140625" customWidth="1"/>
    <col min="256" max="256" width="6.44140625" customWidth="1"/>
    <col min="257" max="257" width="9.109375" customWidth="1"/>
    <col min="258" max="258" width="2.6640625" customWidth="1"/>
    <col min="259" max="259" width="8.5546875" customWidth="1"/>
    <col min="260" max="260" width="3.109375" customWidth="1"/>
    <col min="263" max="263" width="9.88671875" customWidth="1"/>
    <col min="264" max="264" width="36.6640625" bestFit="1" customWidth="1"/>
    <col min="507" max="507" width="5.109375" customWidth="1"/>
    <col min="509" max="509" width="15.33203125" customWidth="1"/>
    <col min="510" max="510" width="14.5546875" customWidth="1"/>
    <col min="511" max="511" width="13.44140625" customWidth="1"/>
    <col min="512" max="512" width="6.44140625" customWidth="1"/>
    <col min="513" max="513" width="9.109375" customWidth="1"/>
    <col min="514" max="514" width="2.6640625" customWidth="1"/>
    <col min="515" max="515" width="8.5546875" customWidth="1"/>
    <col min="516" max="516" width="3.109375" customWidth="1"/>
    <col min="519" max="519" width="9.88671875" customWidth="1"/>
    <col min="520" max="520" width="36.6640625" bestFit="1" customWidth="1"/>
    <col min="763" max="763" width="5.109375" customWidth="1"/>
    <col min="765" max="765" width="15.33203125" customWidth="1"/>
    <col min="766" max="766" width="14.5546875" customWidth="1"/>
    <col min="767" max="767" width="13.44140625" customWidth="1"/>
    <col min="768" max="768" width="6.44140625" customWidth="1"/>
    <col min="769" max="769" width="9.109375" customWidth="1"/>
    <col min="770" max="770" width="2.6640625" customWidth="1"/>
    <col min="771" max="771" width="8.5546875" customWidth="1"/>
    <col min="772" max="772" width="3.109375" customWidth="1"/>
    <col min="775" max="775" width="9.88671875" customWidth="1"/>
    <col min="776" max="776" width="36.6640625" bestFit="1" customWidth="1"/>
    <col min="1019" max="1019" width="5.109375" customWidth="1"/>
    <col min="1021" max="1021" width="15.33203125" customWidth="1"/>
    <col min="1022" max="1022" width="14.5546875" customWidth="1"/>
    <col min="1023" max="1023" width="13.44140625" customWidth="1"/>
    <col min="1024" max="1024" width="6.44140625" customWidth="1"/>
    <col min="1025" max="1025" width="9.109375" customWidth="1"/>
    <col min="1026" max="1026" width="2.6640625" customWidth="1"/>
    <col min="1027" max="1027" width="8.5546875" customWidth="1"/>
    <col min="1028" max="1028" width="3.109375" customWidth="1"/>
    <col min="1031" max="1031" width="9.88671875" customWidth="1"/>
    <col min="1032" max="1032" width="36.6640625" bestFit="1" customWidth="1"/>
    <col min="1275" max="1275" width="5.109375" customWidth="1"/>
    <col min="1277" max="1277" width="15.33203125" customWidth="1"/>
    <col min="1278" max="1278" width="14.5546875" customWidth="1"/>
    <col min="1279" max="1279" width="13.44140625" customWidth="1"/>
    <col min="1280" max="1280" width="6.44140625" customWidth="1"/>
    <col min="1281" max="1281" width="9.109375" customWidth="1"/>
    <col min="1282" max="1282" width="2.6640625" customWidth="1"/>
    <col min="1283" max="1283" width="8.5546875" customWidth="1"/>
    <col min="1284" max="1284" width="3.109375" customWidth="1"/>
    <col min="1287" max="1287" width="9.88671875" customWidth="1"/>
    <col min="1288" max="1288" width="36.6640625" bestFit="1" customWidth="1"/>
    <col min="1531" max="1531" width="5.109375" customWidth="1"/>
    <col min="1533" max="1533" width="15.33203125" customWidth="1"/>
    <col min="1534" max="1534" width="14.5546875" customWidth="1"/>
    <col min="1535" max="1535" width="13.44140625" customWidth="1"/>
    <col min="1536" max="1536" width="6.44140625" customWidth="1"/>
    <col min="1537" max="1537" width="9.109375" customWidth="1"/>
    <col min="1538" max="1538" width="2.6640625" customWidth="1"/>
    <col min="1539" max="1539" width="8.5546875" customWidth="1"/>
    <col min="1540" max="1540" width="3.109375" customWidth="1"/>
    <col min="1543" max="1543" width="9.88671875" customWidth="1"/>
    <col min="1544" max="1544" width="36.6640625" bestFit="1" customWidth="1"/>
    <col min="1787" max="1787" width="5.109375" customWidth="1"/>
    <col min="1789" max="1789" width="15.33203125" customWidth="1"/>
    <col min="1790" max="1790" width="14.5546875" customWidth="1"/>
    <col min="1791" max="1791" width="13.44140625" customWidth="1"/>
    <col min="1792" max="1792" width="6.44140625" customWidth="1"/>
    <col min="1793" max="1793" width="9.109375" customWidth="1"/>
    <col min="1794" max="1794" width="2.6640625" customWidth="1"/>
    <col min="1795" max="1795" width="8.5546875" customWidth="1"/>
    <col min="1796" max="1796" width="3.109375" customWidth="1"/>
    <col min="1799" max="1799" width="9.88671875" customWidth="1"/>
    <col min="1800" max="1800" width="36.6640625" bestFit="1" customWidth="1"/>
    <col min="2043" max="2043" width="5.109375" customWidth="1"/>
    <col min="2045" max="2045" width="15.33203125" customWidth="1"/>
    <col min="2046" max="2046" width="14.5546875" customWidth="1"/>
    <col min="2047" max="2047" width="13.44140625" customWidth="1"/>
    <col min="2048" max="2048" width="6.44140625" customWidth="1"/>
    <col min="2049" max="2049" width="9.109375" customWidth="1"/>
    <col min="2050" max="2050" width="2.6640625" customWidth="1"/>
    <col min="2051" max="2051" width="8.5546875" customWidth="1"/>
    <col min="2052" max="2052" width="3.109375" customWidth="1"/>
    <col min="2055" max="2055" width="9.88671875" customWidth="1"/>
    <col min="2056" max="2056" width="36.6640625" bestFit="1" customWidth="1"/>
    <col min="2299" max="2299" width="5.109375" customWidth="1"/>
    <col min="2301" max="2301" width="15.33203125" customWidth="1"/>
    <col min="2302" max="2302" width="14.5546875" customWidth="1"/>
    <col min="2303" max="2303" width="13.44140625" customWidth="1"/>
    <col min="2304" max="2304" width="6.44140625" customWidth="1"/>
    <col min="2305" max="2305" width="9.109375" customWidth="1"/>
    <col min="2306" max="2306" width="2.6640625" customWidth="1"/>
    <col min="2307" max="2307" width="8.5546875" customWidth="1"/>
    <col min="2308" max="2308" width="3.109375" customWidth="1"/>
    <col min="2311" max="2311" width="9.88671875" customWidth="1"/>
    <col min="2312" max="2312" width="36.6640625" bestFit="1" customWidth="1"/>
    <col min="2555" max="2555" width="5.109375" customWidth="1"/>
    <col min="2557" max="2557" width="15.33203125" customWidth="1"/>
    <col min="2558" max="2558" width="14.5546875" customWidth="1"/>
    <col min="2559" max="2559" width="13.44140625" customWidth="1"/>
    <col min="2560" max="2560" width="6.44140625" customWidth="1"/>
    <col min="2561" max="2561" width="9.109375" customWidth="1"/>
    <col min="2562" max="2562" width="2.6640625" customWidth="1"/>
    <col min="2563" max="2563" width="8.5546875" customWidth="1"/>
    <col min="2564" max="2564" width="3.109375" customWidth="1"/>
    <col min="2567" max="2567" width="9.88671875" customWidth="1"/>
    <col min="2568" max="2568" width="36.6640625" bestFit="1" customWidth="1"/>
    <col min="2811" max="2811" width="5.109375" customWidth="1"/>
    <col min="2813" max="2813" width="15.33203125" customWidth="1"/>
    <col min="2814" max="2814" width="14.5546875" customWidth="1"/>
    <col min="2815" max="2815" width="13.44140625" customWidth="1"/>
    <col min="2816" max="2816" width="6.44140625" customWidth="1"/>
    <col min="2817" max="2817" width="9.109375" customWidth="1"/>
    <col min="2818" max="2818" width="2.6640625" customWidth="1"/>
    <col min="2819" max="2819" width="8.5546875" customWidth="1"/>
    <col min="2820" max="2820" width="3.109375" customWidth="1"/>
    <col min="2823" max="2823" width="9.88671875" customWidth="1"/>
    <col min="2824" max="2824" width="36.6640625" bestFit="1" customWidth="1"/>
    <col min="3067" max="3067" width="5.109375" customWidth="1"/>
    <col min="3069" max="3069" width="15.33203125" customWidth="1"/>
    <col min="3070" max="3070" width="14.5546875" customWidth="1"/>
    <col min="3071" max="3071" width="13.44140625" customWidth="1"/>
    <col min="3072" max="3072" width="6.44140625" customWidth="1"/>
    <col min="3073" max="3073" width="9.109375" customWidth="1"/>
    <col min="3074" max="3074" width="2.6640625" customWidth="1"/>
    <col min="3075" max="3075" width="8.5546875" customWidth="1"/>
    <col min="3076" max="3076" width="3.109375" customWidth="1"/>
    <col min="3079" max="3079" width="9.88671875" customWidth="1"/>
    <col min="3080" max="3080" width="36.6640625" bestFit="1" customWidth="1"/>
    <col min="3323" max="3323" width="5.109375" customWidth="1"/>
    <col min="3325" max="3325" width="15.33203125" customWidth="1"/>
    <col min="3326" max="3326" width="14.5546875" customWidth="1"/>
    <col min="3327" max="3327" width="13.44140625" customWidth="1"/>
    <col min="3328" max="3328" width="6.44140625" customWidth="1"/>
    <col min="3329" max="3329" width="9.109375" customWidth="1"/>
    <col min="3330" max="3330" width="2.6640625" customWidth="1"/>
    <col min="3331" max="3331" width="8.5546875" customWidth="1"/>
    <col min="3332" max="3332" width="3.109375" customWidth="1"/>
    <col min="3335" max="3335" width="9.88671875" customWidth="1"/>
    <col min="3336" max="3336" width="36.6640625" bestFit="1" customWidth="1"/>
    <col min="3579" max="3579" width="5.109375" customWidth="1"/>
    <col min="3581" max="3581" width="15.33203125" customWidth="1"/>
    <col min="3582" max="3582" width="14.5546875" customWidth="1"/>
    <col min="3583" max="3583" width="13.44140625" customWidth="1"/>
    <col min="3584" max="3584" width="6.44140625" customWidth="1"/>
    <col min="3585" max="3585" width="9.109375" customWidth="1"/>
    <col min="3586" max="3586" width="2.6640625" customWidth="1"/>
    <col min="3587" max="3587" width="8.5546875" customWidth="1"/>
    <col min="3588" max="3588" width="3.109375" customWidth="1"/>
    <col min="3591" max="3591" width="9.88671875" customWidth="1"/>
    <col min="3592" max="3592" width="36.6640625" bestFit="1" customWidth="1"/>
    <col min="3835" max="3835" width="5.109375" customWidth="1"/>
    <col min="3837" max="3837" width="15.33203125" customWidth="1"/>
    <col min="3838" max="3838" width="14.5546875" customWidth="1"/>
    <col min="3839" max="3839" width="13.44140625" customWidth="1"/>
    <col min="3840" max="3840" width="6.44140625" customWidth="1"/>
    <col min="3841" max="3841" width="9.109375" customWidth="1"/>
    <col min="3842" max="3842" width="2.6640625" customWidth="1"/>
    <col min="3843" max="3843" width="8.5546875" customWidth="1"/>
    <col min="3844" max="3844" width="3.109375" customWidth="1"/>
    <col min="3847" max="3847" width="9.88671875" customWidth="1"/>
    <col min="3848" max="3848" width="36.6640625" bestFit="1" customWidth="1"/>
    <col min="4091" max="4091" width="5.109375" customWidth="1"/>
    <col min="4093" max="4093" width="15.33203125" customWidth="1"/>
    <col min="4094" max="4094" width="14.5546875" customWidth="1"/>
    <col min="4095" max="4095" width="13.44140625" customWidth="1"/>
    <col min="4096" max="4096" width="6.44140625" customWidth="1"/>
    <col min="4097" max="4097" width="9.109375" customWidth="1"/>
    <col min="4098" max="4098" width="2.6640625" customWidth="1"/>
    <col min="4099" max="4099" width="8.5546875" customWidth="1"/>
    <col min="4100" max="4100" width="3.109375" customWidth="1"/>
    <col min="4103" max="4103" width="9.88671875" customWidth="1"/>
    <col min="4104" max="4104" width="36.6640625" bestFit="1" customWidth="1"/>
    <col min="4347" max="4347" width="5.109375" customWidth="1"/>
    <col min="4349" max="4349" width="15.33203125" customWidth="1"/>
    <col min="4350" max="4350" width="14.5546875" customWidth="1"/>
    <col min="4351" max="4351" width="13.44140625" customWidth="1"/>
    <col min="4352" max="4352" width="6.44140625" customWidth="1"/>
    <col min="4353" max="4353" width="9.109375" customWidth="1"/>
    <col min="4354" max="4354" width="2.6640625" customWidth="1"/>
    <col min="4355" max="4355" width="8.5546875" customWidth="1"/>
    <col min="4356" max="4356" width="3.109375" customWidth="1"/>
    <col min="4359" max="4359" width="9.88671875" customWidth="1"/>
    <col min="4360" max="4360" width="36.6640625" bestFit="1" customWidth="1"/>
    <col min="4603" max="4603" width="5.109375" customWidth="1"/>
    <col min="4605" max="4605" width="15.33203125" customWidth="1"/>
    <col min="4606" max="4606" width="14.5546875" customWidth="1"/>
    <col min="4607" max="4607" width="13.44140625" customWidth="1"/>
    <col min="4608" max="4608" width="6.44140625" customWidth="1"/>
    <col min="4609" max="4609" width="9.109375" customWidth="1"/>
    <col min="4610" max="4610" width="2.6640625" customWidth="1"/>
    <col min="4611" max="4611" width="8.5546875" customWidth="1"/>
    <col min="4612" max="4612" width="3.109375" customWidth="1"/>
    <col min="4615" max="4615" width="9.88671875" customWidth="1"/>
    <col min="4616" max="4616" width="36.6640625" bestFit="1" customWidth="1"/>
    <col min="4859" max="4859" width="5.109375" customWidth="1"/>
    <col min="4861" max="4861" width="15.33203125" customWidth="1"/>
    <col min="4862" max="4862" width="14.5546875" customWidth="1"/>
    <col min="4863" max="4863" width="13.44140625" customWidth="1"/>
    <col min="4864" max="4864" width="6.44140625" customWidth="1"/>
    <col min="4865" max="4865" width="9.109375" customWidth="1"/>
    <col min="4866" max="4866" width="2.6640625" customWidth="1"/>
    <col min="4867" max="4867" width="8.5546875" customWidth="1"/>
    <col min="4868" max="4868" width="3.109375" customWidth="1"/>
    <col min="4871" max="4871" width="9.88671875" customWidth="1"/>
    <col min="4872" max="4872" width="36.6640625" bestFit="1" customWidth="1"/>
    <col min="5115" max="5115" width="5.109375" customWidth="1"/>
    <col min="5117" max="5117" width="15.33203125" customWidth="1"/>
    <col min="5118" max="5118" width="14.5546875" customWidth="1"/>
    <col min="5119" max="5119" width="13.44140625" customWidth="1"/>
    <col min="5120" max="5120" width="6.44140625" customWidth="1"/>
    <col min="5121" max="5121" width="9.109375" customWidth="1"/>
    <col min="5122" max="5122" width="2.6640625" customWidth="1"/>
    <col min="5123" max="5123" width="8.5546875" customWidth="1"/>
    <col min="5124" max="5124" width="3.109375" customWidth="1"/>
    <col min="5127" max="5127" width="9.88671875" customWidth="1"/>
    <col min="5128" max="5128" width="36.6640625" bestFit="1" customWidth="1"/>
    <col min="5371" max="5371" width="5.109375" customWidth="1"/>
    <col min="5373" max="5373" width="15.33203125" customWidth="1"/>
    <col min="5374" max="5374" width="14.5546875" customWidth="1"/>
    <col min="5375" max="5375" width="13.44140625" customWidth="1"/>
    <col min="5376" max="5376" width="6.44140625" customWidth="1"/>
    <col min="5377" max="5377" width="9.109375" customWidth="1"/>
    <col min="5378" max="5378" width="2.6640625" customWidth="1"/>
    <col min="5379" max="5379" width="8.5546875" customWidth="1"/>
    <col min="5380" max="5380" width="3.109375" customWidth="1"/>
    <col min="5383" max="5383" width="9.88671875" customWidth="1"/>
    <col min="5384" max="5384" width="36.6640625" bestFit="1" customWidth="1"/>
    <col min="5627" max="5627" width="5.109375" customWidth="1"/>
    <col min="5629" max="5629" width="15.33203125" customWidth="1"/>
    <col min="5630" max="5630" width="14.5546875" customWidth="1"/>
    <col min="5631" max="5631" width="13.44140625" customWidth="1"/>
    <col min="5632" max="5632" width="6.44140625" customWidth="1"/>
    <col min="5633" max="5633" width="9.109375" customWidth="1"/>
    <col min="5634" max="5634" width="2.6640625" customWidth="1"/>
    <col min="5635" max="5635" width="8.5546875" customWidth="1"/>
    <col min="5636" max="5636" width="3.109375" customWidth="1"/>
    <col min="5639" max="5639" width="9.88671875" customWidth="1"/>
    <col min="5640" max="5640" width="36.6640625" bestFit="1" customWidth="1"/>
    <col min="5883" max="5883" width="5.109375" customWidth="1"/>
    <col min="5885" max="5885" width="15.33203125" customWidth="1"/>
    <col min="5886" max="5886" width="14.5546875" customWidth="1"/>
    <col min="5887" max="5887" width="13.44140625" customWidth="1"/>
    <col min="5888" max="5888" width="6.44140625" customWidth="1"/>
    <col min="5889" max="5889" width="9.109375" customWidth="1"/>
    <col min="5890" max="5890" width="2.6640625" customWidth="1"/>
    <col min="5891" max="5891" width="8.5546875" customWidth="1"/>
    <col min="5892" max="5892" width="3.109375" customWidth="1"/>
    <col min="5895" max="5895" width="9.88671875" customWidth="1"/>
    <col min="5896" max="5896" width="36.6640625" bestFit="1" customWidth="1"/>
    <col min="6139" max="6139" width="5.109375" customWidth="1"/>
    <col min="6141" max="6141" width="15.33203125" customWidth="1"/>
    <col min="6142" max="6142" width="14.5546875" customWidth="1"/>
    <col min="6143" max="6143" width="13.44140625" customWidth="1"/>
    <col min="6144" max="6144" width="6.44140625" customWidth="1"/>
    <col min="6145" max="6145" width="9.109375" customWidth="1"/>
    <col min="6146" max="6146" width="2.6640625" customWidth="1"/>
    <col min="6147" max="6147" width="8.5546875" customWidth="1"/>
    <col min="6148" max="6148" width="3.109375" customWidth="1"/>
    <col min="6151" max="6151" width="9.88671875" customWidth="1"/>
    <col min="6152" max="6152" width="36.6640625" bestFit="1" customWidth="1"/>
    <col min="6395" max="6395" width="5.109375" customWidth="1"/>
    <col min="6397" max="6397" width="15.33203125" customWidth="1"/>
    <col min="6398" max="6398" width="14.5546875" customWidth="1"/>
    <col min="6399" max="6399" width="13.44140625" customWidth="1"/>
    <col min="6400" max="6400" width="6.44140625" customWidth="1"/>
    <col min="6401" max="6401" width="9.109375" customWidth="1"/>
    <col min="6402" max="6402" width="2.6640625" customWidth="1"/>
    <col min="6403" max="6403" width="8.5546875" customWidth="1"/>
    <col min="6404" max="6404" width="3.109375" customWidth="1"/>
    <col min="6407" max="6407" width="9.88671875" customWidth="1"/>
    <col min="6408" max="6408" width="36.6640625" bestFit="1" customWidth="1"/>
    <col min="6651" max="6651" width="5.109375" customWidth="1"/>
    <col min="6653" max="6653" width="15.33203125" customWidth="1"/>
    <col min="6654" max="6654" width="14.5546875" customWidth="1"/>
    <col min="6655" max="6655" width="13.44140625" customWidth="1"/>
    <col min="6656" max="6656" width="6.44140625" customWidth="1"/>
    <col min="6657" max="6657" width="9.109375" customWidth="1"/>
    <col min="6658" max="6658" width="2.6640625" customWidth="1"/>
    <col min="6659" max="6659" width="8.5546875" customWidth="1"/>
    <col min="6660" max="6660" width="3.109375" customWidth="1"/>
    <col min="6663" max="6663" width="9.88671875" customWidth="1"/>
    <col min="6664" max="6664" width="36.6640625" bestFit="1" customWidth="1"/>
    <col min="6907" max="6907" width="5.109375" customWidth="1"/>
    <col min="6909" max="6909" width="15.33203125" customWidth="1"/>
    <col min="6910" max="6910" width="14.5546875" customWidth="1"/>
    <col min="6911" max="6911" width="13.44140625" customWidth="1"/>
    <col min="6912" max="6912" width="6.44140625" customWidth="1"/>
    <col min="6913" max="6913" width="9.109375" customWidth="1"/>
    <col min="6914" max="6914" width="2.6640625" customWidth="1"/>
    <col min="6915" max="6915" width="8.5546875" customWidth="1"/>
    <col min="6916" max="6916" width="3.109375" customWidth="1"/>
    <col min="6919" max="6919" width="9.88671875" customWidth="1"/>
    <col min="6920" max="6920" width="36.6640625" bestFit="1" customWidth="1"/>
    <col min="7163" max="7163" width="5.109375" customWidth="1"/>
    <col min="7165" max="7165" width="15.33203125" customWidth="1"/>
    <col min="7166" max="7166" width="14.5546875" customWidth="1"/>
    <col min="7167" max="7167" width="13.44140625" customWidth="1"/>
    <col min="7168" max="7168" width="6.44140625" customWidth="1"/>
    <col min="7169" max="7169" width="9.109375" customWidth="1"/>
    <col min="7170" max="7170" width="2.6640625" customWidth="1"/>
    <col min="7171" max="7171" width="8.5546875" customWidth="1"/>
    <col min="7172" max="7172" width="3.109375" customWidth="1"/>
    <col min="7175" max="7175" width="9.88671875" customWidth="1"/>
    <col min="7176" max="7176" width="36.6640625" bestFit="1" customWidth="1"/>
    <col min="7419" max="7419" width="5.109375" customWidth="1"/>
    <col min="7421" max="7421" width="15.33203125" customWidth="1"/>
    <col min="7422" max="7422" width="14.5546875" customWidth="1"/>
    <col min="7423" max="7423" width="13.44140625" customWidth="1"/>
    <col min="7424" max="7424" width="6.44140625" customWidth="1"/>
    <col min="7425" max="7425" width="9.109375" customWidth="1"/>
    <col min="7426" max="7426" width="2.6640625" customWidth="1"/>
    <col min="7427" max="7427" width="8.5546875" customWidth="1"/>
    <col min="7428" max="7428" width="3.109375" customWidth="1"/>
    <col min="7431" max="7431" width="9.88671875" customWidth="1"/>
    <col min="7432" max="7432" width="36.6640625" bestFit="1" customWidth="1"/>
    <col min="7675" max="7675" width="5.109375" customWidth="1"/>
    <col min="7677" max="7677" width="15.33203125" customWidth="1"/>
    <col min="7678" max="7678" width="14.5546875" customWidth="1"/>
    <col min="7679" max="7679" width="13.44140625" customWidth="1"/>
    <col min="7680" max="7680" width="6.44140625" customWidth="1"/>
    <col min="7681" max="7681" width="9.109375" customWidth="1"/>
    <col min="7682" max="7682" width="2.6640625" customWidth="1"/>
    <col min="7683" max="7683" width="8.5546875" customWidth="1"/>
    <col min="7684" max="7684" width="3.109375" customWidth="1"/>
    <col min="7687" max="7687" width="9.88671875" customWidth="1"/>
    <col min="7688" max="7688" width="36.6640625" bestFit="1" customWidth="1"/>
    <col min="7931" max="7931" width="5.109375" customWidth="1"/>
    <col min="7933" max="7933" width="15.33203125" customWidth="1"/>
    <col min="7934" max="7934" width="14.5546875" customWidth="1"/>
    <col min="7935" max="7935" width="13.44140625" customWidth="1"/>
    <col min="7936" max="7936" width="6.44140625" customWidth="1"/>
    <col min="7937" max="7937" width="9.109375" customWidth="1"/>
    <col min="7938" max="7938" width="2.6640625" customWidth="1"/>
    <col min="7939" max="7939" width="8.5546875" customWidth="1"/>
    <col min="7940" max="7940" width="3.109375" customWidth="1"/>
    <col min="7943" max="7943" width="9.88671875" customWidth="1"/>
    <col min="7944" max="7944" width="36.6640625" bestFit="1" customWidth="1"/>
    <col min="8187" max="8187" width="5.109375" customWidth="1"/>
    <col min="8189" max="8189" width="15.33203125" customWidth="1"/>
    <col min="8190" max="8190" width="14.5546875" customWidth="1"/>
    <col min="8191" max="8191" width="13.44140625" customWidth="1"/>
    <col min="8192" max="8192" width="6.44140625" customWidth="1"/>
    <col min="8193" max="8193" width="9.109375" customWidth="1"/>
    <col min="8194" max="8194" width="2.6640625" customWidth="1"/>
    <col min="8195" max="8195" width="8.5546875" customWidth="1"/>
    <col min="8196" max="8196" width="3.109375" customWidth="1"/>
    <col min="8199" max="8199" width="9.88671875" customWidth="1"/>
    <col min="8200" max="8200" width="36.6640625" bestFit="1" customWidth="1"/>
    <col min="8443" max="8443" width="5.109375" customWidth="1"/>
    <col min="8445" max="8445" width="15.33203125" customWidth="1"/>
    <col min="8446" max="8446" width="14.5546875" customWidth="1"/>
    <col min="8447" max="8447" width="13.44140625" customWidth="1"/>
    <col min="8448" max="8448" width="6.44140625" customWidth="1"/>
    <col min="8449" max="8449" width="9.109375" customWidth="1"/>
    <col min="8450" max="8450" width="2.6640625" customWidth="1"/>
    <col min="8451" max="8451" width="8.5546875" customWidth="1"/>
    <col min="8452" max="8452" width="3.109375" customWidth="1"/>
    <col min="8455" max="8455" width="9.88671875" customWidth="1"/>
    <col min="8456" max="8456" width="36.6640625" bestFit="1" customWidth="1"/>
    <col min="8699" max="8699" width="5.109375" customWidth="1"/>
    <col min="8701" max="8701" width="15.33203125" customWidth="1"/>
    <col min="8702" max="8702" width="14.5546875" customWidth="1"/>
    <col min="8703" max="8703" width="13.44140625" customWidth="1"/>
    <col min="8704" max="8704" width="6.44140625" customWidth="1"/>
    <col min="8705" max="8705" width="9.109375" customWidth="1"/>
    <col min="8706" max="8706" width="2.6640625" customWidth="1"/>
    <col min="8707" max="8707" width="8.5546875" customWidth="1"/>
    <col min="8708" max="8708" width="3.109375" customWidth="1"/>
    <col min="8711" max="8711" width="9.88671875" customWidth="1"/>
    <col min="8712" max="8712" width="36.6640625" bestFit="1" customWidth="1"/>
    <col min="8955" max="8955" width="5.109375" customWidth="1"/>
    <col min="8957" max="8957" width="15.33203125" customWidth="1"/>
    <col min="8958" max="8958" width="14.5546875" customWidth="1"/>
    <col min="8959" max="8959" width="13.44140625" customWidth="1"/>
    <col min="8960" max="8960" width="6.44140625" customWidth="1"/>
    <col min="8961" max="8961" width="9.109375" customWidth="1"/>
    <col min="8962" max="8962" width="2.6640625" customWidth="1"/>
    <col min="8963" max="8963" width="8.5546875" customWidth="1"/>
    <col min="8964" max="8964" width="3.109375" customWidth="1"/>
    <col min="8967" max="8967" width="9.88671875" customWidth="1"/>
    <col min="8968" max="8968" width="36.6640625" bestFit="1" customWidth="1"/>
    <col min="9211" max="9211" width="5.109375" customWidth="1"/>
    <col min="9213" max="9213" width="15.33203125" customWidth="1"/>
    <col min="9214" max="9214" width="14.5546875" customWidth="1"/>
    <col min="9215" max="9215" width="13.44140625" customWidth="1"/>
    <col min="9216" max="9216" width="6.44140625" customWidth="1"/>
    <col min="9217" max="9217" width="9.109375" customWidth="1"/>
    <col min="9218" max="9218" width="2.6640625" customWidth="1"/>
    <col min="9219" max="9219" width="8.5546875" customWidth="1"/>
    <col min="9220" max="9220" width="3.109375" customWidth="1"/>
    <col min="9223" max="9223" width="9.88671875" customWidth="1"/>
    <col min="9224" max="9224" width="36.6640625" bestFit="1" customWidth="1"/>
    <col min="9467" max="9467" width="5.109375" customWidth="1"/>
    <col min="9469" max="9469" width="15.33203125" customWidth="1"/>
    <col min="9470" max="9470" width="14.5546875" customWidth="1"/>
    <col min="9471" max="9471" width="13.44140625" customWidth="1"/>
    <col min="9472" max="9472" width="6.44140625" customWidth="1"/>
    <col min="9473" max="9473" width="9.109375" customWidth="1"/>
    <col min="9474" max="9474" width="2.6640625" customWidth="1"/>
    <col min="9475" max="9475" width="8.5546875" customWidth="1"/>
    <col min="9476" max="9476" width="3.109375" customWidth="1"/>
    <col min="9479" max="9479" width="9.88671875" customWidth="1"/>
    <col min="9480" max="9480" width="36.6640625" bestFit="1" customWidth="1"/>
    <col min="9723" max="9723" width="5.109375" customWidth="1"/>
    <col min="9725" max="9725" width="15.33203125" customWidth="1"/>
    <col min="9726" max="9726" width="14.5546875" customWidth="1"/>
    <col min="9727" max="9727" width="13.44140625" customWidth="1"/>
    <col min="9728" max="9728" width="6.44140625" customWidth="1"/>
    <col min="9729" max="9729" width="9.109375" customWidth="1"/>
    <col min="9730" max="9730" width="2.6640625" customWidth="1"/>
    <col min="9731" max="9731" width="8.5546875" customWidth="1"/>
    <col min="9732" max="9732" width="3.109375" customWidth="1"/>
    <col min="9735" max="9735" width="9.88671875" customWidth="1"/>
    <col min="9736" max="9736" width="36.6640625" bestFit="1" customWidth="1"/>
    <col min="9979" max="9979" width="5.109375" customWidth="1"/>
    <col min="9981" max="9981" width="15.33203125" customWidth="1"/>
    <col min="9982" max="9982" width="14.5546875" customWidth="1"/>
    <col min="9983" max="9983" width="13.44140625" customWidth="1"/>
    <col min="9984" max="9984" width="6.44140625" customWidth="1"/>
    <col min="9985" max="9985" width="9.109375" customWidth="1"/>
    <col min="9986" max="9986" width="2.6640625" customWidth="1"/>
    <col min="9987" max="9987" width="8.5546875" customWidth="1"/>
    <col min="9988" max="9988" width="3.109375" customWidth="1"/>
    <col min="9991" max="9991" width="9.88671875" customWidth="1"/>
    <col min="9992" max="9992" width="36.6640625" bestFit="1" customWidth="1"/>
    <col min="10235" max="10235" width="5.109375" customWidth="1"/>
    <col min="10237" max="10237" width="15.33203125" customWidth="1"/>
    <col min="10238" max="10238" width="14.5546875" customWidth="1"/>
    <col min="10239" max="10239" width="13.44140625" customWidth="1"/>
    <col min="10240" max="10240" width="6.44140625" customWidth="1"/>
    <col min="10241" max="10241" width="9.109375" customWidth="1"/>
    <col min="10242" max="10242" width="2.6640625" customWidth="1"/>
    <col min="10243" max="10243" width="8.5546875" customWidth="1"/>
    <col min="10244" max="10244" width="3.109375" customWidth="1"/>
    <col min="10247" max="10247" width="9.88671875" customWidth="1"/>
    <col min="10248" max="10248" width="36.6640625" bestFit="1" customWidth="1"/>
    <col min="10491" max="10491" width="5.109375" customWidth="1"/>
    <col min="10493" max="10493" width="15.33203125" customWidth="1"/>
    <col min="10494" max="10494" width="14.5546875" customWidth="1"/>
    <col min="10495" max="10495" width="13.44140625" customWidth="1"/>
    <col min="10496" max="10496" width="6.44140625" customWidth="1"/>
    <col min="10497" max="10497" width="9.109375" customWidth="1"/>
    <col min="10498" max="10498" width="2.6640625" customWidth="1"/>
    <col min="10499" max="10499" width="8.5546875" customWidth="1"/>
    <col min="10500" max="10500" width="3.109375" customWidth="1"/>
    <col min="10503" max="10503" width="9.88671875" customWidth="1"/>
    <col min="10504" max="10504" width="36.6640625" bestFit="1" customWidth="1"/>
    <col min="10747" max="10747" width="5.109375" customWidth="1"/>
    <col min="10749" max="10749" width="15.33203125" customWidth="1"/>
    <col min="10750" max="10750" width="14.5546875" customWidth="1"/>
    <col min="10751" max="10751" width="13.44140625" customWidth="1"/>
    <col min="10752" max="10752" width="6.44140625" customWidth="1"/>
    <col min="10753" max="10753" width="9.109375" customWidth="1"/>
    <col min="10754" max="10754" width="2.6640625" customWidth="1"/>
    <col min="10755" max="10755" width="8.5546875" customWidth="1"/>
    <col min="10756" max="10756" width="3.109375" customWidth="1"/>
    <col min="10759" max="10759" width="9.88671875" customWidth="1"/>
    <col min="10760" max="10760" width="36.6640625" bestFit="1" customWidth="1"/>
    <col min="11003" max="11003" width="5.109375" customWidth="1"/>
    <col min="11005" max="11005" width="15.33203125" customWidth="1"/>
    <col min="11006" max="11006" width="14.5546875" customWidth="1"/>
    <col min="11007" max="11007" width="13.44140625" customWidth="1"/>
    <col min="11008" max="11008" width="6.44140625" customWidth="1"/>
    <col min="11009" max="11009" width="9.109375" customWidth="1"/>
    <col min="11010" max="11010" width="2.6640625" customWidth="1"/>
    <col min="11011" max="11011" width="8.5546875" customWidth="1"/>
    <col min="11012" max="11012" width="3.109375" customWidth="1"/>
    <col min="11015" max="11015" width="9.88671875" customWidth="1"/>
    <col min="11016" max="11016" width="36.6640625" bestFit="1" customWidth="1"/>
    <col min="11259" max="11259" width="5.109375" customWidth="1"/>
    <col min="11261" max="11261" width="15.33203125" customWidth="1"/>
    <col min="11262" max="11262" width="14.5546875" customWidth="1"/>
    <col min="11263" max="11263" width="13.44140625" customWidth="1"/>
    <col min="11264" max="11264" width="6.44140625" customWidth="1"/>
    <col min="11265" max="11265" width="9.109375" customWidth="1"/>
    <col min="11266" max="11266" width="2.6640625" customWidth="1"/>
    <col min="11267" max="11267" width="8.5546875" customWidth="1"/>
    <col min="11268" max="11268" width="3.109375" customWidth="1"/>
    <col min="11271" max="11271" width="9.88671875" customWidth="1"/>
    <col min="11272" max="11272" width="36.6640625" bestFit="1" customWidth="1"/>
    <col min="11515" max="11515" width="5.109375" customWidth="1"/>
    <col min="11517" max="11517" width="15.33203125" customWidth="1"/>
    <col min="11518" max="11518" width="14.5546875" customWidth="1"/>
    <col min="11519" max="11519" width="13.44140625" customWidth="1"/>
    <col min="11520" max="11520" width="6.44140625" customWidth="1"/>
    <col min="11521" max="11521" width="9.109375" customWidth="1"/>
    <col min="11522" max="11522" width="2.6640625" customWidth="1"/>
    <col min="11523" max="11523" width="8.5546875" customWidth="1"/>
    <col min="11524" max="11524" width="3.109375" customWidth="1"/>
    <col min="11527" max="11527" width="9.88671875" customWidth="1"/>
    <col min="11528" max="11528" width="36.6640625" bestFit="1" customWidth="1"/>
    <col min="11771" max="11771" width="5.109375" customWidth="1"/>
    <col min="11773" max="11773" width="15.33203125" customWidth="1"/>
    <col min="11774" max="11774" width="14.5546875" customWidth="1"/>
    <col min="11775" max="11775" width="13.44140625" customWidth="1"/>
    <col min="11776" max="11776" width="6.44140625" customWidth="1"/>
    <col min="11777" max="11777" width="9.109375" customWidth="1"/>
    <col min="11778" max="11778" width="2.6640625" customWidth="1"/>
    <col min="11779" max="11779" width="8.5546875" customWidth="1"/>
    <col min="11780" max="11780" width="3.109375" customWidth="1"/>
    <col min="11783" max="11783" width="9.88671875" customWidth="1"/>
    <col min="11784" max="11784" width="36.6640625" bestFit="1" customWidth="1"/>
    <col min="12027" max="12027" width="5.109375" customWidth="1"/>
    <col min="12029" max="12029" width="15.33203125" customWidth="1"/>
    <col min="12030" max="12030" width="14.5546875" customWidth="1"/>
    <col min="12031" max="12031" width="13.44140625" customWidth="1"/>
    <col min="12032" max="12032" width="6.44140625" customWidth="1"/>
    <col min="12033" max="12033" width="9.109375" customWidth="1"/>
    <col min="12034" max="12034" width="2.6640625" customWidth="1"/>
    <col min="12035" max="12035" width="8.5546875" customWidth="1"/>
    <col min="12036" max="12036" width="3.109375" customWidth="1"/>
    <col min="12039" max="12039" width="9.88671875" customWidth="1"/>
    <col min="12040" max="12040" width="36.6640625" bestFit="1" customWidth="1"/>
    <col min="12283" max="12283" width="5.109375" customWidth="1"/>
    <col min="12285" max="12285" width="15.33203125" customWidth="1"/>
    <col min="12286" max="12286" width="14.5546875" customWidth="1"/>
    <col min="12287" max="12287" width="13.44140625" customWidth="1"/>
    <col min="12288" max="12288" width="6.44140625" customWidth="1"/>
    <col min="12289" max="12289" width="9.109375" customWidth="1"/>
    <col min="12290" max="12290" width="2.6640625" customWidth="1"/>
    <col min="12291" max="12291" width="8.5546875" customWidth="1"/>
    <col min="12292" max="12292" width="3.109375" customWidth="1"/>
    <col min="12295" max="12295" width="9.88671875" customWidth="1"/>
    <col min="12296" max="12296" width="36.6640625" bestFit="1" customWidth="1"/>
    <col min="12539" max="12539" width="5.109375" customWidth="1"/>
    <col min="12541" max="12541" width="15.33203125" customWidth="1"/>
    <col min="12542" max="12542" width="14.5546875" customWidth="1"/>
    <col min="12543" max="12543" width="13.44140625" customWidth="1"/>
    <col min="12544" max="12544" width="6.44140625" customWidth="1"/>
    <col min="12545" max="12545" width="9.109375" customWidth="1"/>
    <col min="12546" max="12546" width="2.6640625" customWidth="1"/>
    <col min="12547" max="12547" width="8.5546875" customWidth="1"/>
    <col min="12548" max="12548" width="3.109375" customWidth="1"/>
    <col min="12551" max="12551" width="9.88671875" customWidth="1"/>
    <col min="12552" max="12552" width="36.6640625" bestFit="1" customWidth="1"/>
    <col min="12795" max="12795" width="5.109375" customWidth="1"/>
    <col min="12797" max="12797" width="15.33203125" customWidth="1"/>
    <col min="12798" max="12798" width="14.5546875" customWidth="1"/>
    <col min="12799" max="12799" width="13.44140625" customWidth="1"/>
    <col min="12800" max="12800" width="6.44140625" customWidth="1"/>
    <col min="12801" max="12801" width="9.109375" customWidth="1"/>
    <col min="12802" max="12802" width="2.6640625" customWidth="1"/>
    <col min="12803" max="12803" width="8.5546875" customWidth="1"/>
    <col min="12804" max="12804" width="3.109375" customWidth="1"/>
    <col min="12807" max="12807" width="9.88671875" customWidth="1"/>
    <col min="12808" max="12808" width="36.6640625" bestFit="1" customWidth="1"/>
    <col min="13051" max="13051" width="5.109375" customWidth="1"/>
    <col min="13053" max="13053" width="15.33203125" customWidth="1"/>
    <col min="13054" max="13054" width="14.5546875" customWidth="1"/>
    <col min="13055" max="13055" width="13.44140625" customWidth="1"/>
    <col min="13056" max="13056" width="6.44140625" customWidth="1"/>
    <col min="13057" max="13057" width="9.109375" customWidth="1"/>
    <col min="13058" max="13058" width="2.6640625" customWidth="1"/>
    <col min="13059" max="13059" width="8.5546875" customWidth="1"/>
    <col min="13060" max="13060" width="3.109375" customWidth="1"/>
    <col min="13063" max="13063" width="9.88671875" customWidth="1"/>
    <col min="13064" max="13064" width="36.6640625" bestFit="1" customWidth="1"/>
    <col min="13307" max="13307" width="5.109375" customWidth="1"/>
    <col min="13309" max="13309" width="15.33203125" customWidth="1"/>
    <col min="13310" max="13310" width="14.5546875" customWidth="1"/>
    <col min="13311" max="13311" width="13.44140625" customWidth="1"/>
    <col min="13312" max="13312" width="6.44140625" customWidth="1"/>
    <col min="13313" max="13313" width="9.109375" customWidth="1"/>
    <col min="13314" max="13314" width="2.6640625" customWidth="1"/>
    <col min="13315" max="13315" width="8.5546875" customWidth="1"/>
    <col min="13316" max="13316" width="3.109375" customWidth="1"/>
    <col min="13319" max="13319" width="9.88671875" customWidth="1"/>
    <col min="13320" max="13320" width="36.6640625" bestFit="1" customWidth="1"/>
    <col min="13563" max="13563" width="5.109375" customWidth="1"/>
    <col min="13565" max="13565" width="15.33203125" customWidth="1"/>
    <col min="13566" max="13566" width="14.5546875" customWidth="1"/>
    <col min="13567" max="13567" width="13.44140625" customWidth="1"/>
    <col min="13568" max="13568" width="6.44140625" customWidth="1"/>
    <col min="13569" max="13569" width="9.109375" customWidth="1"/>
    <col min="13570" max="13570" width="2.6640625" customWidth="1"/>
    <col min="13571" max="13571" width="8.5546875" customWidth="1"/>
    <col min="13572" max="13572" width="3.109375" customWidth="1"/>
    <col min="13575" max="13575" width="9.88671875" customWidth="1"/>
    <col min="13576" max="13576" width="36.6640625" bestFit="1" customWidth="1"/>
    <col min="13819" max="13819" width="5.109375" customWidth="1"/>
    <col min="13821" max="13821" width="15.33203125" customWidth="1"/>
    <col min="13822" max="13822" width="14.5546875" customWidth="1"/>
    <col min="13823" max="13823" width="13.44140625" customWidth="1"/>
    <col min="13824" max="13824" width="6.44140625" customWidth="1"/>
    <col min="13825" max="13825" width="9.109375" customWidth="1"/>
    <col min="13826" max="13826" width="2.6640625" customWidth="1"/>
    <col min="13827" max="13827" width="8.5546875" customWidth="1"/>
    <col min="13828" max="13828" width="3.109375" customWidth="1"/>
    <col min="13831" max="13831" width="9.88671875" customWidth="1"/>
    <col min="13832" max="13832" width="36.6640625" bestFit="1" customWidth="1"/>
    <col min="14075" max="14075" width="5.109375" customWidth="1"/>
    <col min="14077" max="14077" width="15.33203125" customWidth="1"/>
    <col min="14078" max="14078" width="14.5546875" customWidth="1"/>
    <col min="14079" max="14079" width="13.44140625" customWidth="1"/>
    <col min="14080" max="14080" width="6.44140625" customWidth="1"/>
    <col min="14081" max="14081" width="9.109375" customWidth="1"/>
    <col min="14082" max="14082" width="2.6640625" customWidth="1"/>
    <col min="14083" max="14083" width="8.5546875" customWidth="1"/>
    <col min="14084" max="14084" width="3.109375" customWidth="1"/>
    <col min="14087" max="14087" width="9.88671875" customWidth="1"/>
    <col min="14088" max="14088" width="36.6640625" bestFit="1" customWidth="1"/>
    <col min="14331" max="14331" width="5.109375" customWidth="1"/>
    <col min="14333" max="14333" width="15.33203125" customWidth="1"/>
    <col min="14334" max="14334" width="14.5546875" customWidth="1"/>
    <col min="14335" max="14335" width="13.44140625" customWidth="1"/>
    <col min="14336" max="14336" width="6.44140625" customWidth="1"/>
    <col min="14337" max="14337" width="9.109375" customWidth="1"/>
    <col min="14338" max="14338" width="2.6640625" customWidth="1"/>
    <col min="14339" max="14339" width="8.5546875" customWidth="1"/>
    <col min="14340" max="14340" width="3.109375" customWidth="1"/>
    <col min="14343" max="14343" width="9.88671875" customWidth="1"/>
    <col min="14344" max="14344" width="36.6640625" bestFit="1" customWidth="1"/>
    <col min="14587" max="14587" width="5.109375" customWidth="1"/>
    <col min="14589" max="14589" width="15.33203125" customWidth="1"/>
    <col min="14590" max="14590" width="14.5546875" customWidth="1"/>
    <col min="14591" max="14591" width="13.44140625" customWidth="1"/>
    <col min="14592" max="14592" width="6.44140625" customWidth="1"/>
    <col min="14593" max="14593" width="9.109375" customWidth="1"/>
    <col min="14594" max="14594" width="2.6640625" customWidth="1"/>
    <col min="14595" max="14595" width="8.5546875" customWidth="1"/>
    <col min="14596" max="14596" width="3.109375" customWidth="1"/>
    <col min="14599" max="14599" width="9.88671875" customWidth="1"/>
    <col min="14600" max="14600" width="36.6640625" bestFit="1" customWidth="1"/>
    <col min="14843" max="14843" width="5.109375" customWidth="1"/>
    <col min="14845" max="14845" width="15.33203125" customWidth="1"/>
    <col min="14846" max="14846" width="14.5546875" customWidth="1"/>
    <col min="14847" max="14847" width="13.44140625" customWidth="1"/>
    <col min="14848" max="14848" width="6.44140625" customWidth="1"/>
    <col min="14849" max="14849" width="9.109375" customWidth="1"/>
    <col min="14850" max="14850" width="2.6640625" customWidth="1"/>
    <col min="14851" max="14851" width="8.5546875" customWidth="1"/>
    <col min="14852" max="14852" width="3.109375" customWidth="1"/>
    <col min="14855" max="14855" width="9.88671875" customWidth="1"/>
    <col min="14856" max="14856" width="36.6640625" bestFit="1" customWidth="1"/>
    <col min="15099" max="15099" width="5.109375" customWidth="1"/>
    <col min="15101" max="15101" width="15.33203125" customWidth="1"/>
    <col min="15102" max="15102" width="14.5546875" customWidth="1"/>
    <col min="15103" max="15103" width="13.44140625" customWidth="1"/>
    <col min="15104" max="15104" width="6.44140625" customWidth="1"/>
    <col min="15105" max="15105" width="9.109375" customWidth="1"/>
    <col min="15106" max="15106" width="2.6640625" customWidth="1"/>
    <col min="15107" max="15107" width="8.5546875" customWidth="1"/>
    <col min="15108" max="15108" width="3.109375" customWidth="1"/>
    <col min="15111" max="15111" width="9.88671875" customWidth="1"/>
    <col min="15112" max="15112" width="36.6640625" bestFit="1" customWidth="1"/>
    <col min="15355" max="15355" width="5.109375" customWidth="1"/>
    <col min="15357" max="15357" width="15.33203125" customWidth="1"/>
    <col min="15358" max="15358" width="14.5546875" customWidth="1"/>
    <col min="15359" max="15359" width="13.44140625" customWidth="1"/>
    <col min="15360" max="15360" width="6.44140625" customWidth="1"/>
    <col min="15361" max="15361" width="9.109375" customWidth="1"/>
    <col min="15362" max="15362" width="2.6640625" customWidth="1"/>
    <col min="15363" max="15363" width="8.5546875" customWidth="1"/>
    <col min="15364" max="15364" width="3.109375" customWidth="1"/>
    <col min="15367" max="15367" width="9.88671875" customWidth="1"/>
    <col min="15368" max="15368" width="36.6640625" bestFit="1" customWidth="1"/>
    <col min="15611" max="15611" width="5.109375" customWidth="1"/>
    <col min="15613" max="15613" width="15.33203125" customWidth="1"/>
    <col min="15614" max="15614" width="14.5546875" customWidth="1"/>
    <col min="15615" max="15615" width="13.44140625" customWidth="1"/>
    <col min="15616" max="15616" width="6.44140625" customWidth="1"/>
    <col min="15617" max="15617" width="9.109375" customWidth="1"/>
    <col min="15618" max="15618" width="2.6640625" customWidth="1"/>
    <col min="15619" max="15619" width="8.5546875" customWidth="1"/>
    <col min="15620" max="15620" width="3.109375" customWidth="1"/>
    <col min="15623" max="15623" width="9.88671875" customWidth="1"/>
    <col min="15624" max="15624" width="36.6640625" bestFit="1" customWidth="1"/>
    <col min="15867" max="15867" width="5.109375" customWidth="1"/>
    <col min="15869" max="15869" width="15.33203125" customWidth="1"/>
    <col min="15870" max="15870" width="14.5546875" customWidth="1"/>
    <col min="15871" max="15871" width="13.44140625" customWidth="1"/>
    <col min="15872" max="15872" width="6.44140625" customWidth="1"/>
    <col min="15873" max="15873" width="9.109375" customWidth="1"/>
    <col min="15874" max="15874" width="2.6640625" customWidth="1"/>
    <col min="15875" max="15875" width="8.5546875" customWidth="1"/>
    <col min="15876" max="15876" width="3.109375" customWidth="1"/>
    <col min="15879" max="15879" width="9.88671875" customWidth="1"/>
    <col min="15880" max="15880" width="36.6640625" bestFit="1" customWidth="1"/>
    <col min="16123" max="16123" width="5.109375" customWidth="1"/>
    <col min="16125" max="16125" width="15.33203125" customWidth="1"/>
    <col min="16126" max="16126" width="14.5546875" customWidth="1"/>
    <col min="16127" max="16127" width="13.44140625" customWidth="1"/>
    <col min="16128" max="16128" width="6.44140625" customWidth="1"/>
    <col min="16129" max="16129" width="9.109375" customWidth="1"/>
    <col min="16130" max="16130" width="2.6640625" customWidth="1"/>
    <col min="16131" max="16131" width="8.5546875" customWidth="1"/>
    <col min="16132" max="16132" width="3.109375" customWidth="1"/>
    <col min="16135" max="16135" width="9.88671875" customWidth="1"/>
    <col min="16136" max="16136" width="36.6640625" bestFit="1" customWidth="1"/>
  </cols>
  <sheetData>
    <row r="1" spans="2:10" x14ac:dyDescent="0.3">
      <c r="B1" s="15" t="s">
        <v>33</v>
      </c>
      <c r="G1" s="15" t="s">
        <v>26</v>
      </c>
      <c r="J1" s="12" t="s">
        <v>24</v>
      </c>
    </row>
    <row r="2" spans="2:10" ht="30" customHeight="1" x14ac:dyDescent="0.3">
      <c r="B2" s="33" t="s">
        <v>55</v>
      </c>
      <c r="C2" s="89"/>
      <c r="D2" s="89"/>
      <c r="E2" s="89"/>
      <c r="F2" s="89"/>
      <c r="G2" s="89"/>
      <c r="H2" s="89"/>
      <c r="I2" s="89"/>
      <c r="J2" s="89"/>
    </row>
    <row r="3" spans="2:10" ht="24" customHeight="1" x14ac:dyDescent="0.3">
      <c r="B3" s="97" t="s">
        <v>56</v>
      </c>
      <c r="C3" s="32"/>
      <c r="D3" s="32"/>
      <c r="E3" s="32"/>
      <c r="F3" s="32"/>
      <c r="G3" s="32"/>
      <c r="H3" s="32"/>
      <c r="I3" s="32"/>
      <c r="J3" s="32"/>
    </row>
    <row r="4" spans="2:10" ht="4.8" customHeight="1" x14ac:dyDescent="0.3">
      <c r="B4" s="26"/>
      <c r="C4" s="26"/>
      <c r="D4" s="26"/>
      <c r="E4" s="26"/>
      <c r="F4" s="26"/>
      <c r="G4" s="26"/>
      <c r="H4" s="26"/>
      <c r="I4" s="26"/>
      <c r="J4" s="26"/>
    </row>
    <row r="5" spans="2:10" ht="18.600000000000001" customHeight="1" x14ac:dyDescent="0.3">
      <c r="B5" s="43" t="s">
        <v>29</v>
      </c>
      <c r="C5" s="98"/>
      <c r="D5" s="98"/>
      <c r="E5" s="56"/>
      <c r="F5" s="26"/>
      <c r="G5" s="26"/>
      <c r="H5" s="26"/>
      <c r="I5" s="26"/>
      <c r="J5" s="26"/>
    </row>
    <row r="6" spans="2:10" ht="3" customHeight="1" x14ac:dyDescent="0.3">
      <c r="B6" s="43"/>
      <c r="C6" s="43"/>
      <c r="D6" s="43"/>
      <c r="E6" s="43"/>
      <c r="F6" s="26"/>
      <c r="G6" s="26"/>
      <c r="H6" s="26"/>
      <c r="I6" s="26"/>
      <c r="J6" s="26"/>
    </row>
    <row r="7" spans="2:10" ht="43.8" customHeight="1" x14ac:dyDescent="0.3">
      <c r="B7" s="46" t="s">
        <v>57</v>
      </c>
      <c r="C7" s="47" t="s">
        <v>58</v>
      </c>
      <c r="D7" s="102" t="s">
        <v>59</v>
      </c>
      <c r="E7" s="48" t="s">
        <v>13</v>
      </c>
      <c r="F7" s="26"/>
      <c r="G7" s="26"/>
      <c r="H7" s="26"/>
      <c r="I7" s="26"/>
      <c r="J7" s="26"/>
    </row>
    <row r="8" spans="2:10" x14ac:dyDescent="0.3">
      <c r="B8" s="54"/>
      <c r="C8" s="117" t="e">
        <f>HLOOKUP(B8,CY,3,FALSE)</f>
        <v>#N/A</v>
      </c>
      <c r="D8" s="54"/>
      <c r="E8" s="58" t="str">
        <f>IF(D11=12,(C8/12)*D8, "")</f>
        <v/>
      </c>
      <c r="F8" s="26"/>
      <c r="G8" s="26"/>
      <c r="H8" s="26"/>
      <c r="I8" s="26"/>
      <c r="J8" s="26"/>
    </row>
    <row r="9" spans="2:10" ht="3.6" customHeight="1" x14ac:dyDescent="0.3">
      <c r="B9" s="99"/>
      <c r="C9" s="118"/>
      <c r="D9" s="99"/>
      <c r="E9" s="56"/>
      <c r="F9" s="26"/>
      <c r="G9" s="26"/>
      <c r="H9" s="26"/>
      <c r="I9" s="26"/>
      <c r="J9" s="26"/>
    </row>
    <row r="10" spans="2:10" x14ac:dyDescent="0.3">
      <c r="B10" s="54"/>
      <c r="C10" s="117" t="e">
        <f>HLOOKUP(B10,CY,3,FALSE)</f>
        <v>#N/A</v>
      </c>
      <c r="D10" s="54"/>
      <c r="E10" s="58" t="str">
        <f>IF(D11=12,(C10/12)*D10, "")</f>
        <v/>
      </c>
      <c r="F10" s="26"/>
      <c r="G10" s="26"/>
      <c r="H10" s="26"/>
      <c r="I10" s="26"/>
      <c r="J10" s="26"/>
    </row>
    <row r="11" spans="2:10" ht="20.399999999999999" customHeight="1" thickBot="1" x14ac:dyDescent="0.35">
      <c r="B11" s="57"/>
      <c r="C11" s="59" t="s">
        <v>14</v>
      </c>
      <c r="D11" s="100" t="str">
        <f>IF(AND(D8+D10&lt;&gt;12, D8&lt;&gt;"", D10&lt;&gt;""), "Total must equal 12",IF(D8+D10=12,12,""))</f>
        <v/>
      </c>
      <c r="E11" s="101">
        <f>SUMIF(E8:E10,"&gt;0")</f>
        <v>0</v>
      </c>
      <c r="F11" s="26"/>
      <c r="G11" s="26"/>
      <c r="H11" s="26"/>
      <c r="I11" s="26"/>
      <c r="J11" s="26"/>
    </row>
    <row r="12" spans="2:10" ht="3" customHeight="1" thickTop="1" x14ac:dyDescent="0.3">
      <c r="B12" s="9"/>
      <c r="C12" s="9"/>
      <c r="D12" s="10"/>
      <c r="E12" s="9"/>
      <c r="F12" s="9"/>
      <c r="G12" s="9"/>
      <c r="H12" s="9"/>
      <c r="I12" s="9"/>
      <c r="J12" s="9"/>
    </row>
    <row r="13" spans="2:10" ht="3.6" customHeight="1" x14ac:dyDescent="0.3">
      <c r="D13" s="1"/>
    </row>
    <row r="14" spans="2:10" ht="30.6" customHeight="1" x14ac:dyDescent="0.3">
      <c r="B14" s="44" t="s">
        <v>38</v>
      </c>
      <c r="C14" s="44"/>
      <c r="D14" s="44" t="s">
        <v>0</v>
      </c>
      <c r="E14" s="44" t="s">
        <v>15</v>
      </c>
      <c r="F14" s="115" t="s">
        <v>51</v>
      </c>
      <c r="G14" s="115" t="s">
        <v>17</v>
      </c>
      <c r="H14" s="115" t="s">
        <v>18</v>
      </c>
      <c r="I14" s="115" t="s">
        <v>19</v>
      </c>
      <c r="J14" s="115" t="s">
        <v>20</v>
      </c>
    </row>
    <row r="15" spans="2:10" ht="16.2" customHeight="1" x14ac:dyDescent="0.3">
      <c r="B15" s="98"/>
      <c r="C15" s="3"/>
      <c r="G15" s="2"/>
    </row>
    <row r="16" spans="2:10" x14ac:dyDescent="0.3">
      <c r="C16" s="61" t="s">
        <v>42</v>
      </c>
      <c r="D16" s="4">
        <f>+E16+F16+G16+H16+I16+J16</f>
        <v>0</v>
      </c>
      <c r="E16" s="119"/>
      <c r="F16" s="119"/>
      <c r="G16" s="119"/>
      <c r="H16" s="119"/>
      <c r="I16" s="119"/>
      <c r="J16" s="119"/>
    </row>
    <row r="17" spans="2:10" x14ac:dyDescent="0.3">
      <c r="C17" s="61" t="s">
        <v>1</v>
      </c>
      <c r="D17" s="5">
        <f>SUM(E17:J17)</f>
        <v>0</v>
      </c>
      <c r="E17" s="5">
        <f>IF(E16&gt;0,E16/$D16,0)</f>
        <v>0</v>
      </c>
      <c r="F17" s="5">
        <f>IF(F16&gt;0,F16/$D16,0)</f>
        <v>0</v>
      </c>
      <c r="G17" s="5">
        <f t="shared" ref="G17:J17" si="0">IF(G16&gt;0,G16/$D16,0)</f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</row>
    <row r="18" spans="2:10" x14ac:dyDescent="0.3">
      <c r="C18" s="62" t="s">
        <v>41</v>
      </c>
      <c r="D18" s="11">
        <f>SUM(E18:J18)</f>
        <v>0</v>
      </c>
      <c r="E18" s="6">
        <f>+E19*$E$11</f>
        <v>0</v>
      </c>
      <c r="F18" s="7">
        <f>+F19*$E$11</f>
        <v>0</v>
      </c>
      <c r="G18" s="7">
        <f t="shared" ref="G18:J18" si="1">+G19*$E$11</f>
        <v>0</v>
      </c>
      <c r="H18" s="7">
        <f>+H19*$E$11</f>
        <v>0</v>
      </c>
      <c r="I18" s="7">
        <f t="shared" si="1"/>
        <v>0</v>
      </c>
      <c r="J18" s="7">
        <f t="shared" si="1"/>
        <v>0</v>
      </c>
    </row>
    <row r="19" spans="2:10" x14ac:dyDescent="0.3">
      <c r="C19" s="61" t="s">
        <v>1</v>
      </c>
      <c r="D19" s="5">
        <f>SUM(E19:J19)</f>
        <v>0</v>
      </c>
      <c r="E19" s="5">
        <f t="shared" ref="E19:J19" si="2">+E17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</row>
    <row r="20" spans="2:10" ht="15.6" x14ac:dyDescent="0.3">
      <c r="B20" s="16"/>
      <c r="C20" s="103" t="s">
        <v>44</v>
      </c>
      <c r="D20" s="24">
        <f t="shared" ref="D20:J20" si="3">IF((D16-D18&lt;0),"None",D16-D18)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</row>
    <row r="21" spans="2:10" ht="7.95" customHeight="1" x14ac:dyDescent="0.3"/>
    <row r="22" spans="2:10" ht="3" customHeight="1" x14ac:dyDescent="0.3">
      <c r="B22" s="9"/>
      <c r="C22" s="9"/>
      <c r="D22" s="10"/>
      <c r="E22" s="9"/>
      <c r="F22" s="9"/>
      <c r="G22" s="9"/>
      <c r="H22" s="9"/>
      <c r="I22" s="9"/>
      <c r="J22" s="9"/>
    </row>
    <row r="23" spans="2:10" ht="28.2" customHeight="1" x14ac:dyDescent="0.3">
      <c r="B23" s="44" t="s">
        <v>38</v>
      </c>
      <c r="C23" s="44"/>
      <c r="D23" s="44" t="s">
        <v>0</v>
      </c>
      <c r="E23" s="44" t="s">
        <v>15</v>
      </c>
      <c r="F23" s="115" t="s">
        <v>51</v>
      </c>
      <c r="G23" s="115" t="s">
        <v>17</v>
      </c>
      <c r="H23" s="115" t="s">
        <v>18</v>
      </c>
      <c r="I23" s="115" t="s">
        <v>19</v>
      </c>
      <c r="J23" s="115" t="s">
        <v>20</v>
      </c>
    </row>
    <row r="24" spans="2:10" ht="14.4" customHeight="1" x14ac:dyDescent="0.3">
      <c r="B24" s="98"/>
      <c r="C24" s="3"/>
      <c r="G24" s="2"/>
    </row>
    <row r="25" spans="2:10" x14ac:dyDescent="0.3">
      <c r="C25" s="61" t="s">
        <v>42</v>
      </c>
      <c r="D25" s="4">
        <f>+E25+F25+G25+H25+I25+J25</f>
        <v>0</v>
      </c>
      <c r="E25" s="119"/>
      <c r="F25" s="119"/>
      <c r="G25" s="119"/>
      <c r="H25" s="119"/>
      <c r="I25" s="119"/>
      <c r="J25" s="119"/>
    </row>
    <row r="26" spans="2:10" x14ac:dyDescent="0.3">
      <c r="C26" s="61" t="s">
        <v>1</v>
      </c>
      <c r="D26" s="5">
        <f>SUM(E26:J26)</f>
        <v>0</v>
      </c>
      <c r="E26" s="5">
        <f>IF(E25&gt;0,E25/$D25,0)</f>
        <v>0</v>
      </c>
      <c r="F26" s="5">
        <f>IF(F25&gt;0,F25/$D25,0)</f>
        <v>0</v>
      </c>
      <c r="G26" s="5">
        <f t="shared" ref="G26:J26" si="4">IF(G25&gt;0,G25/$D25,0)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</row>
    <row r="27" spans="2:10" x14ac:dyDescent="0.3">
      <c r="C27" s="62" t="s">
        <v>41</v>
      </c>
      <c r="D27" s="11">
        <f>SUM(E27:J27)</f>
        <v>0</v>
      </c>
      <c r="E27" s="6">
        <f>+E28*$E$11</f>
        <v>0</v>
      </c>
      <c r="F27" s="7">
        <f>+F28*$E$11</f>
        <v>0</v>
      </c>
      <c r="G27" s="7">
        <f t="shared" ref="G27:J27" si="5">+G28*$E$11</f>
        <v>0</v>
      </c>
      <c r="H27" s="7">
        <f t="shared" si="5"/>
        <v>0</v>
      </c>
      <c r="I27" s="7">
        <f t="shared" si="5"/>
        <v>0</v>
      </c>
      <c r="J27" s="7">
        <f t="shared" si="5"/>
        <v>0</v>
      </c>
    </row>
    <row r="28" spans="2:10" x14ac:dyDescent="0.3">
      <c r="C28" s="61" t="s">
        <v>1</v>
      </c>
      <c r="D28" s="5">
        <f>SUM(E28:J28)</f>
        <v>0</v>
      </c>
      <c r="E28" s="5">
        <f t="shared" ref="E28:J28" si="6">+E26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ht="15.6" x14ac:dyDescent="0.3">
      <c r="B29" s="16"/>
      <c r="C29" s="103" t="s">
        <v>44</v>
      </c>
      <c r="D29" s="24">
        <f t="shared" ref="D29:J29" si="7">IF((D25-D27&lt;0),"None",D25-D27)</f>
        <v>0</v>
      </c>
      <c r="E29" s="24">
        <f t="shared" si="7"/>
        <v>0</v>
      </c>
      <c r="F29" s="24">
        <f t="shared" si="7"/>
        <v>0</v>
      </c>
      <c r="G29" s="24">
        <f t="shared" si="7"/>
        <v>0</v>
      </c>
      <c r="H29" s="24">
        <f t="shared" si="7"/>
        <v>0</v>
      </c>
      <c r="I29" s="24">
        <f t="shared" si="7"/>
        <v>0</v>
      </c>
      <c r="J29" s="24">
        <f t="shared" si="7"/>
        <v>0</v>
      </c>
    </row>
    <row r="30" spans="2:10" ht="9" customHeight="1" x14ac:dyDescent="0.3"/>
    <row r="31" spans="2:10" ht="3" customHeight="1" x14ac:dyDescent="0.3">
      <c r="B31" s="9"/>
      <c r="C31" s="9"/>
      <c r="D31" s="9"/>
      <c r="E31" s="9"/>
      <c r="F31" s="9"/>
      <c r="G31" s="9"/>
      <c r="H31" s="9"/>
      <c r="I31" s="9"/>
      <c r="J31" s="9"/>
    </row>
    <row r="32" spans="2:10" ht="26.4" customHeight="1" x14ac:dyDescent="0.3">
      <c r="B32" s="44" t="s">
        <v>38</v>
      </c>
      <c r="C32" s="44"/>
      <c r="D32" s="44" t="s">
        <v>0</v>
      </c>
      <c r="E32" s="44" t="s">
        <v>15</v>
      </c>
      <c r="F32" s="115" t="s">
        <v>51</v>
      </c>
      <c r="G32" s="115" t="s">
        <v>17</v>
      </c>
      <c r="H32" s="115" t="s">
        <v>18</v>
      </c>
      <c r="I32" s="115" t="s">
        <v>19</v>
      </c>
      <c r="J32" s="115" t="s">
        <v>20</v>
      </c>
    </row>
    <row r="33" spans="2:10" ht="14.4" customHeight="1" x14ac:dyDescent="0.3">
      <c r="B33" s="98"/>
      <c r="C33" s="3"/>
      <c r="G33" s="2"/>
    </row>
    <row r="34" spans="2:10" x14ac:dyDescent="0.3">
      <c r="C34" s="61" t="s">
        <v>42</v>
      </c>
      <c r="D34" s="4">
        <f>+E34+F34+G34+H34+I34+J34</f>
        <v>0</v>
      </c>
      <c r="E34" s="119"/>
      <c r="F34" s="119"/>
      <c r="G34" s="119"/>
      <c r="H34" s="119"/>
      <c r="I34" s="119"/>
      <c r="J34" s="119"/>
    </row>
    <row r="35" spans="2:10" x14ac:dyDescent="0.3">
      <c r="C35" s="61" t="s">
        <v>1</v>
      </c>
      <c r="D35" s="5">
        <f>SUM(E35:J35)</f>
        <v>0</v>
      </c>
      <c r="E35" s="5">
        <f>IF(E34&gt;0,E34/$D34,0)</f>
        <v>0</v>
      </c>
      <c r="F35" s="5">
        <f>IF(F34&gt;0,F34/$D34,0)</f>
        <v>0</v>
      </c>
      <c r="G35" s="5">
        <f t="shared" ref="G35:J35" si="8">IF(G34&gt;0,G34/$D34,0)</f>
        <v>0</v>
      </c>
      <c r="H35" s="5">
        <f t="shared" si="8"/>
        <v>0</v>
      </c>
      <c r="I35" s="5">
        <f t="shared" si="8"/>
        <v>0</v>
      </c>
      <c r="J35" s="5">
        <f t="shared" si="8"/>
        <v>0</v>
      </c>
    </row>
    <row r="36" spans="2:10" x14ac:dyDescent="0.3">
      <c r="C36" s="62" t="s">
        <v>41</v>
      </c>
      <c r="D36" s="11">
        <f>SUM(E36:J36)</f>
        <v>0</v>
      </c>
      <c r="E36" s="6">
        <f>+E37*$E$11</f>
        <v>0</v>
      </c>
      <c r="F36" s="7">
        <f>+F37*$E$11</f>
        <v>0</v>
      </c>
      <c r="G36" s="7">
        <f t="shared" ref="G36:J36" si="9">+G37*$E$11</f>
        <v>0</v>
      </c>
      <c r="H36" s="7">
        <f t="shared" si="9"/>
        <v>0</v>
      </c>
      <c r="I36" s="7">
        <f t="shared" si="9"/>
        <v>0</v>
      </c>
      <c r="J36" s="7">
        <f t="shared" si="9"/>
        <v>0</v>
      </c>
    </row>
    <row r="37" spans="2:10" x14ac:dyDescent="0.3">
      <c r="C37" s="61" t="s">
        <v>1</v>
      </c>
      <c r="D37" s="5">
        <f>SUM(E37:J37)</f>
        <v>0</v>
      </c>
      <c r="E37" s="5">
        <f t="shared" ref="E37:J37" si="10">+E35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2:10" ht="15.6" x14ac:dyDescent="0.3">
      <c r="B38" s="16"/>
      <c r="C38" s="103" t="s">
        <v>44</v>
      </c>
      <c r="D38" s="24">
        <f t="shared" ref="D38:J38" si="11">IF((D34-D36&lt;0),"None",D34-D36)</f>
        <v>0</v>
      </c>
      <c r="E38" s="24">
        <f t="shared" si="11"/>
        <v>0</v>
      </c>
      <c r="F38" s="24">
        <f t="shared" si="11"/>
        <v>0</v>
      </c>
      <c r="G38" s="24">
        <f t="shared" si="11"/>
        <v>0</v>
      </c>
      <c r="H38" s="24">
        <f t="shared" si="11"/>
        <v>0</v>
      </c>
      <c r="I38" s="24">
        <f t="shared" si="11"/>
        <v>0</v>
      </c>
      <c r="J38" s="24">
        <f t="shared" si="11"/>
        <v>0</v>
      </c>
    </row>
    <row r="39" spans="2:10" ht="8.4" customHeight="1" x14ac:dyDescent="0.3"/>
    <row r="40" spans="2:10" ht="3.6" customHeight="1" x14ac:dyDescent="0.3">
      <c r="B40" s="9"/>
      <c r="C40" s="9"/>
      <c r="D40" s="10"/>
      <c r="E40" s="9"/>
      <c r="F40" s="9"/>
      <c r="G40" s="9"/>
      <c r="H40" s="9"/>
      <c r="I40" s="9"/>
      <c r="J40" s="9"/>
    </row>
    <row r="41" spans="2:10" ht="30.6" customHeight="1" x14ac:dyDescent="0.3">
      <c r="B41" s="44" t="s">
        <v>38</v>
      </c>
      <c r="C41" s="44"/>
      <c r="D41" s="44" t="s">
        <v>0</v>
      </c>
      <c r="E41" s="44" t="s">
        <v>15</v>
      </c>
      <c r="F41" s="115" t="s">
        <v>51</v>
      </c>
      <c r="G41" s="115" t="s">
        <v>17</v>
      </c>
      <c r="H41" s="115" t="s">
        <v>18</v>
      </c>
      <c r="I41" s="115" t="s">
        <v>19</v>
      </c>
      <c r="J41" s="115" t="s">
        <v>20</v>
      </c>
    </row>
    <row r="42" spans="2:10" ht="14.4" customHeight="1" x14ac:dyDescent="0.3">
      <c r="B42" s="98"/>
      <c r="C42" s="3"/>
      <c r="G42" s="2"/>
    </row>
    <row r="43" spans="2:10" x14ac:dyDescent="0.3">
      <c r="C43" s="61" t="s">
        <v>42</v>
      </c>
      <c r="D43" s="4">
        <f>+E43+F43+G43+H43+I43+J43</f>
        <v>0</v>
      </c>
      <c r="E43" s="119"/>
      <c r="F43" s="119"/>
      <c r="G43" s="119"/>
      <c r="H43" s="119"/>
      <c r="I43" s="119"/>
      <c r="J43" s="119"/>
    </row>
    <row r="44" spans="2:10" x14ac:dyDescent="0.3">
      <c r="C44" s="61" t="s">
        <v>1</v>
      </c>
      <c r="D44" s="5">
        <f>SUM(E44:J44)</f>
        <v>0</v>
      </c>
      <c r="E44" s="5">
        <f>IF(E43&gt;0,E43/$D43,0)</f>
        <v>0</v>
      </c>
      <c r="F44" s="5">
        <f>IF(F43&gt;0,F43/$D43,0)</f>
        <v>0</v>
      </c>
      <c r="G44" s="5">
        <f t="shared" ref="G44:J44" si="12">IF(G43&gt;0,G43/$D43,0)</f>
        <v>0</v>
      </c>
      <c r="H44" s="5">
        <f t="shared" si="12"/>
        <v>0</v>
      </c>
      <c r="I44" s="5">
        <f t="shared" si="12"/>
        <v>0</v>
      </c>
      <c r="J44" s="5">
        <f t="shared" si="12"/>
        <v>0</v>
      </c>
    </row>
    <row r="45" spans="2:10" x14ac:dyDescent="0.3">
      <c r="C45" s="62" t="s">
        <v>41</v>
      </c>
      <c r="D45" s="11">
        <f>SUM(E45:J45)</f>
        <v>0</v>
      </c>
      <c r="E45" s="6">
        <f>+E46*$E$11</f>
        <v>0</v>
      </c>
      <c r="F45" s="7">
        <f>+F46*$E$11</f>
        <v>0</v>
      </c>
      <c r="G45" s="7">
        <f t="shared" ref="G45:J45" si="13">+G46*$E$11</f>
        <v>0</v>
      </c>
      <c r="H45" s="7">
        <f t="shared" si="13"/>
        <v>0</v>
      </c>
      <c r="I45" s="7">
        <f t="shared" si="13"/>
        <v>0</v>
      </c>
      <c r="J45" s="7">
        <f t="shared" si="13"/>
        <v>0</v>
      </c>
    </row>
    <row r="46" spans="2:10" x14ac:dyDescent="0.3">
      <c r="C46" s="61" t="s">
        <v>1</v>
      </c>
      <c r="D46" s="5">
        <f>SUM(E46:J46)</f>
        <v>0</v>
      </c>
      <c r="E46" s="5">
        <f t="shared" ref="E46:J46" si="14">+E44</f>
        <v>0</v>
      </c>
      <c r="F46" s="5">
        <f t="shared" si="14"/>
        <v>0</v>
      </c>
      <c r="G46" s="5">
        <f t="shared" si="14"/>
        <v>0</v>
      </c>
      <c r="H46" s="5">
        <f t="shared" si="14"/>
        <v>0</v>
      </c>
      <c r="I46" s="5">
        <f t="shared" si="14"/>
        <v>0</v>
      </c>
      <c r="J46" s="5">
        <f t="shared" si="14"/>
        <v>0</v>
      </c>
    </row>
    <row r="47" spans="2:10" ht="15.6" x14ac:dyDescent="0.3">
      <c r="B47" s="16"/>
      <c r="C47" s="103" t="s">
        <v>44</v>
      </c>
      <c r="D47" s="24">
        <f t="shared" ref="D47:J47" si="15">IF((D43-D45&lt;0),"None",D43-D45)</f>
        <v>0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0</v>
      </c>
      <c r="I47" s="24">
        <f t="shared" si="15"/>
        <v>0</v>
      </c>
      <c r="J47" s="24">
        <f t="shared" si="15"/>
        <v>0</v>
      </c>
    </row>
    <row r="48" spans="2:10" ht="6.6" customHeight="1" x14ac:dyDescent="0.3"/>
    <row r="49" spans="1:10" ht="3.6" customHeight="1" x14ac:dyDescent="0.3">
      <c r="B49" s="9"/>
      <c r="C49" s="9"/>
      <c r="D49" s="10"/>
      <c r="E49" s="9"/>
      <c r="F49" s="9"/>
      <c r="G49" s="9"/>
      <c r="H49" s="9"/>
      <c r="I49" s="9"/>
      <c r="J49" s="9"/>
    </row>
    <row r="50" spans="1:10" ht="31.2" customHeight="1" x14ac:dyDescent="0.3">
      <c r="B50" s="44" t="s">
        <v>38</v>
      </c>
      <c r="C50" s="44"/>
      <c r="D50" s="44" t="s">
        <v>0</v>
      </c>
      <c r="E50" s="44" t="s">
        <v>15</v>
      </c>
      <c r="F50" s="115" t="s">
        <v>51</v>
      </c>
      <c r="G50" s="115" t="s">
        <v>17</v>
      </c>
      <c r="H50" s="115" t="s">
        <v>18</v>
      </c>
      <c r="I50" s="115" t="s">
        <v>19</v>
      </c>
      <c r="J50" s="115" t="s">
        <v>20</v>
      </c>
    </row>
    <row r="51" spans="1:10" ht="14.4" customHeight="1" x14ac:dyDescent="0.3">
      <c r="B51" s="98"/>
      <c r="C51" s="3"/>
      <c r="G51" s="2"/>
    </row>
    <row r="52" spans="1:10" x14ac:dyDescent="0.3">
      <c r="C52" s="61" t="s">
        <v>42</v>
      </c>
      <c r="D52" s="4">
        <f>+E52+F52+G52+H52+I52+J52</f>
        <v>0</v>
      </c>
      <c r="E52" s="119"/>
      <c r="F52" s="119"/>
      <c r="G52" s="119"/>
      <c r="H52" s="119"/>
      <c r="I52" s="119"/>
      <c r="J52" s="119"/>
    </row>
    <row r="53" spans="1:10" x14ac:dyDescent="0.3">
      <c r="C53" s="61" t="s">
        <v>1</v>
      </c>
      <c r="D53" s="5">
        <f>SUM(E53:J53)</f>
        <v>0</v>
      </c>
      <c r="E53" s="5">
        <f>IF(E52&gt;0,E52/$D52,0)</f>
        <v>0</v>
      </c>
      <c r="F53" s="5">
        <f>IF(F52&gt;0,F52/$D52,0)</f>
        <v>0</v>
      </c>
      <c r="G53" s="5">
        <f t="shared" ref="G53:J53" si="16">IF(G52&gt;0,G52/$D52,0)</f>
        <v>0</v>
      </c>
      <c r="H53" s="5">
        <f t="shared" si="16"/>
        <v>0</v>
      </c>
      <c r="I53" s="5">
        <f t="shared" si="16"/>
        <v>0</v>
      </c>
      <c r="J53" s="5">
        <f t="shared" si="16"/>
        <v>0</v>
      </c>
    </row>
    <row r="54" spans="1:10" x14ac:dyDescent="0.3">
      <c r="C54" s="62" t="s">
        <v>41</v>
      </c>
      <c r="D54" s="11">
        <f>SUM(E54:J54)</f>
        <v>0</v>
      </c>
      <c r="E54" s="6">
        <f>+E55*$E$11</f>
        <v>0</v>
      </c>
      <c r="F54" s="7">
        <f>+F55*$E$11</f>
        <v>0</v>
      </c>
      <c r="G54" s="7">
        <f t="shared" ref="G54:J54" si="17">+G55*$E$11</f>
        <v>0</v>
      </c>
      <c r="H54" s="7">
        <f t="shared" si="17"/>
        <v>0</v>
      </c>
      <c r="I54" s="7">
        <f t="shared" si="17"/>
        <v>0</v>
      </c>
      <c r="J54" s="7">
        <f t="shared" si="17"/>
        <v>0</v>
      </c>
    </row>
    <row r="55" spans="1:10" x14ac:dyDescent="0.3">
      <c r="C55" s="61" t="s">
        <v>1</v>
      </c>
      <c r="D55" s="5">
        <f>SUM(E55:J55)</f>
        <v>0</v>
      </c>
      <c r="E55" s="5">
        <f t="shared" ref="E55:J55" si="18">+E53</f>
        <v>0</v>
      </c>
      <c r="F55" s="5">
        <f t="shared" si="18"/>
        <v>0</v>
      </c>
      <c r="G55" s="5">
        <f t="shared" si="18"/>
        <v>0</v>
      </c>
      <c r="H55" s="5">
        <f t="shared" si="18"/>
        <v>0</v>
      </c>
      <c r="I55" s="5">
        <f t="shared" si="18"/>
        <v>0</v>
      </c>
      <c r="J55" s="5">
        <f t="shared" si="18"/>
        <v>0</v>
      </c>
    </row>
    <row r="56" spans="1:10" ht="15.6" x14ac:dyDescent="0.3">
      <c r="B56" s="16"/>
      <c r="C56" s="103" t="s">
        <v>44</v>
      </c>
      <c r="D56" s="24">
        <f t="shared" ref="D56:J56" si="19">IF((D52-D54&lt;0),"None",D52-D54)</f>
        <v>0</v>
      </c>
      <c r="E56" s="24">
        <f t="shared" si="19"/>
        <v>0</v>
      </c>
      <c r="F56" s="24">
        <f t="shared" si="19"/>
        <v>0</v>
      </c>
      <c r="G56" s="24">
        <f t="shared" si="19"/>
        <v>0</v>
      </c>
      <c r="H56" s="24">
        <f t="shared" si="19"/>
        <v>0</v>
      </c>
      <c r="I56" s="24">
        <f t="shared" si="19"/>
        <v>0</v>
      </c>
      <c r="J56" s="24">
        <f t="shared" si="19"/>
        <v>0</v>
      </c>
    </row>
    <row r="57" spans="1:10" ht="7.2" customHeight="1" x14ac:dyDescent="0.3"/>
    <row r="58" spans="1:10" ht="3" customHeight="1" x14ac:dyDescent="0.3">
      <c r="B58" s="9"/>
      <c r="C58" s="9"/>
      <c r="D58" s="10"/>
      <c r="E58" s="9"/>
      <c r="F58" s="9"/>
      <c r="G58" s="9"/>
      <c r="H58" s="9"/>
      <c r="I58" s="9"/>
      <c r="J58" s="9"/>
    </row>
    <row r="60" spans="1:10" x14ac:dyDescent="0.3">
      <c r="B60" s="19"/>
      <c r="D60" s="22" t="s">
        <v>0</v>
      </c>
      <c r="E60" s="19" t="s">
        <v>15</v>
      </c>
      <c r="F60" s="23" t="s">
        <v>16</v>
      </c>
      <c r="G60" s="23" t="s">
        <v>17</v>
      </c>
      <c r="H60" s="23" t="s">
        <v>18</v>
      </c>
      <c r="I60" s="23" t="s">
        <v>19</v>
      </c>
      <c r="J60" s="23" t="s">
        <v>20</v>
      </c>
    </row>
    <row r="61" spans="1:10" x14ac:dyDescent="0.3">
      <c r="B61" s="8" t="s">
        <v>31</v>
      </c>
      <c r="D61" s="21">
        <f>SUMIF(D20,"&lt;&gt;#None")+SUMIF(D29,"&lt;&gt;#None")+SUMIF(D38,"&lt;&gt;#None")+SUMIF(D47,"&lt;&gt;#None")+SUMIF(D56,"&lt;&gt;#None")</f>
        <v>0</v>
      </c>
      <c r="E61" s="21">
        <f t="shared" ref="E61:J61" si="20">SUMIF(E20,"&lt;&gt;#N/A")+SUMIF(E29,"&lt;&gt;#N/A")+SUMIF(E38,"&lt;&gt;#N/A")+SUMIF(E47,"&lt;&gt;#N/A")+SUMIF(E56,"&lt;&gt;#N/A")</f>
        <v>0</v>
      </c>
      <c r="F61" s="21">
        <f t="shared" si="20"/>
        <v>0</v>
      </c>
      <c r="G61" s="21">
        <f t="shared" si="20"/>
        <v>0</v>
      </c>
      <c r="H61" s="21">
        <f t="shared" si="20"/>
        <v>0</v>
      </c>
      <c r="I61" s="21">
        <f t="shared" si="20"/>
        <v>0</v>
      </c>
      <c r="J61" s="21">
        <f t="shared" si="20"/>
        <v>0</v>
      </c>
    </row>
    <row r="63" spans="1:10" x14ac:dyDescent="0.3">
      <c r="A63" t="s">
        <v>25</v>
      </c>
    </row>
    <row r="64" spans="1:10" x14ac:dyDescent="0.3">
      <c r="B64" s="104" t="s">
        <v>39</v>
      </c>
      <c r="C64" s="105"/>
      <c r="D64" s="106"/>
      <c r="E64" s="106"/>
      <c r="F64" s="106"/>
      <c r="G64" s="106"/>
      <c r="H64" s="106"/>
      <c r="I64" s="106"/>
      <c r="J64" s="106"/>
    </row>
    <row r="65" spans="2:10" ht="15.6" x14ac:dyDescent="0.3">
      <c r="B65" s="107">
        <v>1</v>
      </c>
      <c r="C65" s="34" t="s">
        <v>40</v>
      </c>
      <c r="D65" s="20"/>
      <c r="E65" s="20"/>
      <c r="F65" s="20"/>
      <c r="G65" s="20"/>
      <c r="H65" s="20"/>
      <c r="I65" s="20"/>
      <c r="J65" s="20"/>
    </row>
    <row r="66" spans="2:10" ht="15.6" x14ac:dyDescent="0.3">
      <c r="B66" s="108"/>
      <c r="C66" s="34" t="s">
        <v>48</v>
      </c>
      <c r="D66" s="20"/>
      <c r="E66" s="109"/>
      <c r="F66" s="20"/>
      <c r="G66" s="20"/>
      <c r="H66" s="20"/>
      <c r="I66" s="20"/>
      <c r="J66" s="20"/>
    </row>
    <row r="67" spans="2:10" ht="15" customHeight="1" x14ac:dyDescent="0.3">
      <c r="B67" s="108"/>
      <c r="C67" s="34" t="s">
        <v>49</v>
      </c>
      <c r="D67" s="20"/>
      <c r="E67" s="109"/>
      <c r="F67" s="20"/>
      <c r="G67" s="20"/>
      <c r="H67" s="20"/>
      <c r="I67" s="20"/>
      <c r="J67" s="20"/>
    </row>
    <row r="68" spans="2:10" ht="15.6" x14ac:dyDescent="0.3">
      <c r="B68" s="107">
        <v>2</v>
      </c>
      <c r="C68" s="34" t="s">
        <v>47</v>
      </c>
      <c r="D68" s="20"/>
      <c r="E68" s="20"/>
      <c r="F68" s="20"/>
      <c r="G68" s="20"/>
      <c r="H68" s="20"/>
      <c r="I68" s="20"/>
      <c r="J68" s="20"/>
    </row>
    <row r="69" spans="2:10" ht="15.6" x14ac:dyDescent="0.3">
      <c r="B69" s="108">
        <v>3</v>
      </c>
      <c r="C69" s="34" t="s">
        <v>52</v>
      </c>
      <c r="D69" s="8"/>
      <c r="E69" s="8"/>
      <c r="F69" s="8"/>
      <c r="G69" s="8"/>
      <c r="H69" s="8"/>
      <c r="I69" s="8"/>
      <c r="J69" s="8"/>
    </row>
    <row r="70" spans="2:10" ht="15.6" x14ac:dyDescent="0.3">
      <c r="B70" s="107">
        <v>4</v>
      </c>
      <c r="C70" s="34" t="s">
        <v>28</v>
      </c>
      <c r="D70" s="8"/>
      <c r="E70" s="8"/>
      <c r="F70" s="8"/>
      <c r="G70" s="8"/>
      <c r="H70" s="8"/>
      <c r="I70" s="8"/>
      <c r="J70" s="8"/>
    </row>
    <row r="71" spans="2:10" x14ac:dyDescent="0.3">
      <c r="C71" s="110"/>
      <c r="D71" s="8"/>
      <c r="E71" s="8"/>
      <c r="F71" s="8"/>
      <c r="G71" s="8"/>
      <c r="H71" s="8"/>
      <c r="I71" s="8"/>
      <c r="J71" s="8"/>
    </row>
    <row r="72" spans="2:10" x14ac:dyDescent="0.3">
      <c r="B72" s="111" t="s">
        <v>46</v>
      </c>
      <c r="C72" s="112" t="s">
        <v>30</v>
      </c>
      <c r="D72" s="113"/>
      <c r="E72" s="114"/>
      <c r="F72" s="113"/>
      <c r="G72" s="113"/>
      <c r="H72" s="113"/>
      <c r="I72" s="113"/>
      <c r="J72" s="113"/>
    </row>
    <row r="73" spans="2:10" x14ac:dyDescent="0.3">
      <c r="C73" s="20"/>
      <c r="D73" s="20"/>
      <c r="E73" s="20"/>
      <c r="F73" s="20"/>
      <c r="G73" s="20"/>
      <c r="H73" s="20"/>
      <c r="I73" s="20"/>
      <c r="J73" s="20"/>
    </row>
  </sheetData>
  <sheetProtection algorithmName="SHA-512" hashValue="1YeNxgvjmdbKpZFtI8Qo91fa3h65lrHjVhh5qYy5bECZTpnVcKtXJvVAy1vvSlEBFUbiP5mMjuCdSjRObHQIgA==" saltValue="Qwyrse2IJHcfGzrwTAcn2w==" spinCount="100000" sheet="1" objects="1" scenarios="1"/>
  <conditionalFormatting sqref="D11">
    <cfRule type="containsText" dxfId="13" priority="1" operator="containsText" text="Total">
      <formula>NOT(ISERROR(SEARCH("Total",D11)))</formula>
    </cfRule>
  </conditionalFormatting>
  <conditionalFormatting sqref="D20:J20">
    <cfRule type="cellIs" dxfId="12" priority="26" operator="equal">
      <formula>"None"</formula>
    </cfRule>
    <cfRule type="containsText" dxfId="11" priority="27" operator="containsText" text="N/A">
      <formula>NOT(ISERROR(SEARCH("N/A",D20)))</formula>
    </cfRule>
  </conditionalFormatting>
  <conditionalFormatting sqref="D29:J29">
    <cfRule type="cellIs" dxfId="10" priority="20" operator="equal">
      <formula>"None"</formula>
    </cfRule>
    <cfRule type="containsText" dxfId="9" priority="21" operator="containsText" text="N/A">
      <formula>NOT(ISERROR(SEARCH("N/A",D29)))</formula>
    </cfRule>
  </conditionalFormatting>
  <conditionalFormatting sqref="D38:J38">
    <cfRule type="cellIs" dxfId="8" priority="14" operator="equal">
      <formula>"None"</formula>
    </cfRule>
    <cfRule type="containsText" dxfId="7" priority="15" operator="containsText" text="N/A">
      <formula>NOT(ISERROR(SEARCH("N/A",D38)))</formula>
    </cfRule>
  </conditionalFormatting>
  <conditionalFormatting sqref="D47:J47">
    <cfRule type="cellIs" dxfId="6" priority="8" operator="equal">
      <formula>"None"</formula>
    </cfRule>
    <cfRule type="containsText" dxfId="5" priority="9" operator="containsText" text="N/A">
      <formula>NOT(ISERROR(SEARCH("N/A",D47)))</formula>
    </cfRule>
  </conditionalFormatting>
  <conditionalFormatting sqref="D56:J56">
    <cfRule type="cellIs" dxfId="4" priority="2" operator="equal">
      <formula>"None"</formula>
    </cfRule>
    <cfRule type="containsText" dxfId="3" priority="3" operator="containsText" text="N/A">
      <formula>NOT(ISERROR(SEARCH("N/A",D56)))</formula>
    </cfRule>
  </conditionalFormatting>
  <dataValidations count="3">
    <dataValidation type="list" allowBlank="1" showInputMessage="1" showErrorMessage="1" sqref="B8 B10" xr:uid="{548F80DD-FD48-43BE-926B-A132BC79DA58}">
      <formula1>Levels</formula1>
    </dataValidation>
    <dataValidation type="whole" allowBlank="1" showInputMessage="1" showErrorMessage="1" error="Must enter a number between 0 and 12." sqref="D8" xr:uid="{B99ABEA5-54C5-4D93-8054-3FAD500A8D95}">
      <formula1>0</formula1>
      <formula2>12</formula2>
    </dataValidation>
    <dataValidation type="whole" allowBlank="1" showInputMessage="1" showErrorMessage="1" error="Total number of months must equal 12. Please revise numbers." sqref="D10" xr:uid="{59F6405B-2F54-45F5-B43B-8A8AE323BB3F}">
      <formula1>0</formula1>
      <formula2>12-D8</formula2>
    </dataValidation>
  </dataValidations>
  <hyperlinks>
    <hyperlink ref="J1" r:id="rId1" display="https://www.dol.gov/agencies/oasam/centers-offices/office-of-the-senior-procurement-executive/cost-price-determination-division/contact" xr:uid="{F1B11F53-1213-4E10-96EF-DFE86FDB401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DECD-5AA3-40BC-A5DD-3387C4A24539}">
  <sheetPr>
    <tabColor theme="4" tint="-0.249977111117893"/>
  </sheetPr>
  <dimension ref="B1:J31"/>
  <sheetViews>
    <sheetView zoomScaleNormal="100" workbookViewId="0">
      <pane ySplit="12" topLeftCell="A13" activePane="bottomLeft" state="frozen"/>
      <selection pane="bottomLeft" activeCell="D17" sqref="D17"/>
    </sheetView>
  </sheetViews>
  <sheetFormatPr defaultRowHeight="14.4" x14ac:dyDescent="0.3"/>
  <cols>
    <col min="1" max="1" width="3.33203125" style="25" customWidth="1"/>
    <col min="2" max="2" width="22.33203125" style="25" customWidth="1"/>
    <col min="3" max="3" width="22.109375" style="25" customWidth="1"/>
    <col min="4" max="4" width="25.6640625" style="25" customWidth="1"/>
    <col min="5" max="9" width="18.33203125" style="25" customWidth="1"/>
    <col min="10" max="10" width="3.44140625" style="25" customWidth="1"/>
    <col min="11" max="11" width="14.88671875" style="25" bestFit="1" customWidth="1"/>
    <col min="12" max="251" width="9.109375" style="25"/>
    <col min="252" max="252" width="5.109375" style="25" customWidth="1"/>
    <col min="253" max="253" width="9.109375" style="25"/>
    <col min="254" max="254" width="15.33203125" style="25" customWidth="1"/>
    <col min="255" max="255" width="14.5546875" style="25" customWidth="1"/>
    <col min="256" max="256" width="13.44140625" style="25" customWidth="1"/>
    <col min="257" max="257" width="6.44140625" style="25" customWidth="1"/>
    <col min="258" max="258" width="9.109375" style="25" customWidth="1"/>
    <col min="259" max="259" width="2.6640625" style="25" customWidth="1"/>
    <col min="260" max="260" width="8.5546875" style="25" customWidth="1"/>
    <col min="261" max="261" width="3.109375" style="25" customWidth="1"/>
    <col min="262" max="263" width="9.109375" style="25"/>
    <col min="264" max="264" width="9.88671875" style="25" customWidth="1"/>
    <col min="265" max="265" width="36.6640625" style="25" bestFit="1" customWidth="1"/>
    <col min="266" max="507" width="9.109375" style="25"/>
    <col min="508" max="508" width="5.109375" style="25" customWidth="1"/>
    <col min="509" max="509" width="9.109375" style="25"/>
    <col min="510" max="510" width="15.33203125" style="25" customWidth="1"/>
    <col min="511" max="511" width="14.5546875" style="25" customWidth="1"/>
    <col min="512" max="512" width="13.44140625" style="25" customWidth="1"/>
    <col min="513" max="513" width="6.44140625" style="25" customWidth="1"/>
    <col min="514" max="514" width="9.109375" style="25" customWidth="1"/>
    <col min="515" max="515" width="2.6640625" style="25" customWidth="1"/>
    <col min="516" max="516" width="8.5546875" style="25" customWidth="1"/>
    <col min="517" max="517" width="3.109375" style="25" customWidth="1"/>
    <col min="518" max="519" width="9.109375" style="25"/>
    <col min="520" max="520" width="9.88671875" style="25" customWidth="1"/>
    <col min="521" max="521" width="36.6640625" style="25" bestFit="1" customWidth="1"/>
    <col min="522" max="763" width="9.109375" style="25"/>
    <col min="764" max="764" width="5.109375" style="25" customWidth="1"/>
    <col min="765" max="765" width="9.109375" style="25"/>
    <col min="766" max="766" width="15.33203125" style="25" customWidth="1"/>
    <col min="767" max="767" width="14.5546875" style="25" customWidth="1"/>
    <col min="768" max="768" width="13.44140625" style="25" customWidth="1"/>
    <col min="769" max="769" width="6.44140625" style="25" customWidth="1"/>
    <col min="770" max="770" width="9.109375" style="25" customWidth="1"/>
    <col min="771" max="771" width="2.6640625" style="25" customWidth="1"/>
    <col min="772" max="772" width="8.5546875" style="25" customWidth="1"/>
    <col min="773" max="773" width="3.109375" style="25" customWidth="1"/>
    <col min="774" max="775" width="9.109375" style="25"/>
    <col min="776" max="776" width="9.88671875" style="25" customWidth="1"/>
    <col min="777" max="777" width="36.6640625" style="25" bestFit="1" customWidth="1"/>
    <col min="778" max="1019" width="9.109375" style="25"/>
    <col min="1020" max="1020" width="5.109375" style="25" customWidth="1"/>
    <col min="1021" max="1021" width="9.109375" style="25"/>
    <col min="1022" max="1022" width="15.33203125" style="25" customWidth="1"/>
    <col min="1023" max="1023" width="14.5546875" style="25" customWidth="1"/>
    <col min="1024" max="1024" width="13.44140625" style="25" customWidth="1"/>
    <col min="1025" max="1025" width="6.44140625" style="25" customWidth="1"/>
    <col min="1026" max="1026" width="9.109375" style="25" customWidth="1"/>
    <col min="1027" max="1027" width="2.6640625" style="25" customWidth="1"/>
    <col min="1028" max="1028" width="8.5546875" style="25" customWidth="1"/>
    <col min="1029" max="1029" width="3.109375" style="25" customWidth="1"/>
    <col min="1030" max="1031" width="9.109375" style="25"/>
    <col min="1032" max="1032" width="9.88671875" style="25" customWidth="1"/>
    <col min="1033" max="1033" width="36.6640625" style="25" bestFit="1" customWidth="1"/>
    <col min="1034" max="1275" width="9.109375" style="25"/>
    <col min="1276" max="1276" width="5.109375" style="25" customWidth="1"/>
    <col min="1277" max="1277" width="9.109375" style="25"/>
    <col min="1278" max="1278" width="15.33203125" style="25" customWidth="1"/>
    <col min="1279" max="1279" width="14.5546875" style="25" customWidth="1"/>
    <col min="1280" max="1280" width="13.44140625" style="25" customWidth="1"/>
    <col min="1281" max="1281" width="6.44140625" style="25" customWidth="1"/>
    <col min="1282" max="1282" width="9.109375" style="25" customWidth="1"/>
    <col min="1283" max="1283" width="2.6640625" style="25" customWidth="1"/>
    <col min="1284" max="1284" width="8.5546875" style="25" customWidth="1"/>
    <col min="1285" max="1285" width="3.109375" style="25" customWidth="1"/>
    <col min="1286" max="1287" width="9.109375" style="25"/>
    <col min="1288" max="1288" width="9.88671875" style="25" customWidth="1"/>
    <col min="1289" max="1289" width="36.6640625" style="25" bestFit="1" customWidth="1"/>
    <col min="1290" max="1531" width="9.109375" style="25"/>
    <col min="1532" max="1532" width="5.109375" style="25" customWidth="1"/>
    <col min="1533" max="1533" width="9.109375" style="25"/>
    <col min="1534" max="1534" width="15.33203125" style="25" customWidth="1"/>
    <col min="1535" max="1535" width="14.5546875" style="25" customWidth="1"/>
    <col min="1536" max="1536" width="13.44140625" style="25" customWidth="1"/>
    <col min="1537" max="1537" width="6.44140625" style="25" customWidth="1"/>
    <col min="1538" max="1538" width="9.109375" style="25" customWidth="1"/>
    <col min="1539" max="1539" width="2.6640625" style="25" customWidth="1"/>
    <col min="1540" max="1540" width="8.5546875" style="25" customWidth="1"/>
    <col min="1541" max="1541" width="3.109375" style="25" customWidth="1"/>
    <col min="1542" max="1543" width="9.109375" style="25"/>
    <col min="1544" max="1544" width="9.88671875" style="25" customWidth="1"/>
    <col min="1545" max="1545" width="36.6640625" style="25" bestFit="1" customWidth="1"/>
    <col min="1546" max="1787" width="9.109375" style="25"/>
    <col min="1788" max="1788" width="5.109375" style="25" customWidth="1"/>
    <col min="1789" max="1789" width="9.109375" style="25"/>
    <col min="1790" max="1790" width="15.33203125" style="25" customWidth="1"/>
    <col min="1791" max="1791" width="14.5546875" style="25" customWidth="1"/>
    <col min="1792" max="1792" width="13.44140625" style="25" customWidth="1"/>
    <col min="1793" max="1793" width="6.44140625" style="25" customWidth="1"/>
    <col min="1794" max="1794" width="9.109375" style="25" customWidth="1"/>
    <col min="1795" max="1795" width="2.6640625" style="25" customWidth="1"/>
    <col min="1796" max="1796" width="8.5546875" style="25" customWidth="1"/>
    <col min="1797" max="1797" width="3.109375" style="25" customWidth="1"/>
    <col min="1798" max="1799" width="9.109375" style="25"/>
    <col min="1800" max="1800" width="9.88671875" style="25" customWidth="1"/>
    <col min="1801" max="1801" width="36.6640625" style="25" bestFit="1" customWidth="1"/>
    <col min="1802" max="2043" width="9.109375" style="25"/>
    <col min="2044" max="2044" width="5.109375" style="25" customWidth="1"/>
    <col min="2045" max="2045" width="9.109375" style="25"/>
    <col min="2046" max="2046" width="15.33203125" style="25" customWidth="1"/>
    <col min="2047" max="2047" width="14.5546875" style="25" customWidth="1"/>
    <col min="2048" max="2048" width="13.44140625" style="25" customWidth="1"/>
    <col min="2049" max="2049" width="6.44140625" style="25" customWidth="1"/>
    <col min="2050" max="2050" width="9.109375" style="25" customWidth="1"/>
    <col min="2051" max="2051" width="2.6640625" style="25" customWidth="1"/>
    <col min="2052" max="2052" width="8.5546875" style="25" customWidth="1"/>
    <col min="2053" max="2053" width="3.109375" style="25" customWidth="1"/>
    <col min="2054" max="2055" width="9.109375" style="25"/>
    <col min="2056" max="2056" width="9.88671875" style="25" customWidth="1"/>
    <col min="2057" max="2057" width="36.6640625" style="25" bestFit="1" customWidth="1"/>
    <col min="2058" max="2299" width="9.109375" style="25"/>
    <col min="2300" max="2300" width="5.109375" style="25" customWidth="1"/>
    <col min="2301" max="2301" width="9.109375" style="25"/>
    <col min="2302" max="2302" width="15.33203125" style="25" customWidth="1"/>
    <col min="2303" max="2303" width="14.5546875" style="25" customWidth="1"/>
    <col min="2304" max="2304" width="13.44140625" style="25" customWidth="1"/>
    <col min="2305" max="2305" width="6.44140625" style="25" customWidth="1"/>
    <col min="2306" max="2306" width="9.109375" style="25" customWidth="1"/>
    <col min="2307" max="2307" width="2.6640625" style="25" customWidth="1"/>
    <col min="2308" max="2308" width="8.5546875" style="25" customWidth="1"/>
    <col min="2309" max="2309" width="3.109375" style="25" customWidth="1"/>
    <col min="2310" max="2311" width="9.109375" style="25"/>
    <col min="2312" max="2312" width="9.88671875" style="25" customWidth="1"/>
    <col min="2313" max="2313" width="36.6640625" style="25" bestFit="1" customWidth="1"/>
    <col min="2314" max="2555" width="9.109375" style="25"/>
    <col min="2556" max="2556" width="5.109375" style="25" customWidth="1"/>
    <col min="2557" max="2557" width="9.109375" style="25"/>
    <col min="2558" max="2558" width="15.33203125" style="25" customWidth="1"/>
    <col min="2559" max="2559" width="14.5546875" style="25" customWidth="1"/>
    <col min="2560" max="2560" width="13.44140625" style="25" customWidth="1"/>
    <col min="2561" max="2561" width="6.44140625" style="25" customWidth="1"/>
    <col min="2562" max="2562" width="9.109375" style="25" customWidth="1"/>
    <col min="2563" max="2563" width="2.6640625" style="25" customWidth="1"/>
    <col min="2564" max="2564" width="8.5546875" style="25" customWidth="1"/>
    <col min="2565" max="2565" width="3.109375" style="25" customWidth="1"/>
    <col min="2566" max="2567" width="9.109375" style="25"/>
    <col min="2568" max="2568" width="9.88671875" style="25" customWidth="1"/>
    <col min="2569" max="2569" width="36.6640625" style="25" bestFit="1" customWidth="1"/>
    <col min="2570" max="2811" width="9.109375" style="25"/>
    <col min="2812" max="2812" width="5.109375" style="25" customWidth="1"/>
    <col min="2813" max="2813" width="9.109375" style="25"/>
    <col min="2814" max="2814" width="15.33203125" style="25" customWidth="1"/>
    <col min="2815" max="2815" width="14.5546875" style="25" customWidth="1"/>
    <col min="2816" max="2816" width="13.44140625" style="25" customWidth="1"/>
    <col min="2817" max="2817" width="6.44140625" style="25" customWidth="1"/>
    <col min="2818" max="2818" width="9.109375" style="25" customWidth="1"/>
    <col min="2819" max="2819" width="2.6640625" style="25" customWidth="1"/>
    <col min="2820" max="2820" width="8.5546875" style="25" customWidth="1"/>
    <col min="2821" max="2821" width="3.109375" style="25" customWidth="1"/>
    <col min="2822" max="2823" width="9.109375" style="25"/>
    <col min="2824" max="2824" width="9.88671875" style="25" customWidth="1"/>
    <col min="2825" max="2825" width="36.6640625" style="25" bestFit="1" customWidth="1"/>
    <col min="2826" max="3067" width="9.109375" style="25"/>
    <col min="3068" max="3068" width="5.109375" style="25" customWidth="1"/>
    <col min="3069" max="3069" width="9.109375" style="25"/>
    <col min="3070" max="3070" width="15.33203125" style="25" customWidth="1"/>
    <col min="3071" max="3071" width="14.5546875" style="25" customWidth="1"/>
    <col min="3072" max="3072" width="13.44140625" style="25" customWidth="1"/>
    <col min="3073" max="3073" width="6.44140625" style="25" customWidth="1"/>
    <col min="3074" max="3074" width="9.109375" style="25" customWidth="1"/>
    <col min="3075" max="3075" width="2.6640625" style="25" customWidth="1"/>
    <col min="3076" max="3076" width="8.5546875" style="25" customWidth="1"/>
    <col min="3077" max="3077" width="3.109375" style="25" customWidth="1"/>
    <col min="3078" max="3079" width="9.109375" style="25"/>
    <col min="3080" max="3080" width="9.88671875" style="25" customWidth="1"/>
    <col min="3081" max="3081" width="36.6640625" style="25" bestFit="1" customWidth="1"/>
    <col min="3082" max="3323" width="9.109375" style="25"/>
    <col min="3324" max="3324" width="5.109375" style="25" customWidth="1"/>
    <col min="3325" max="3325" width="9.109375" style="25"/>
    <col min="3326" max="3326" width="15.33203125" style="25" customWidth="1"/>
    <col min="3327" max="3327" width="14.5546875" style="25" customWidth="1"/>
    <col min="3328" max="3328" width="13.44140625" style="25" customWidth="1"/>
    <col min="3329" max="3329" width="6.44140625" style="25" customWidth="1"/>
    <col min="3330" max="3330" width="9.109375" style="25" customWidth="1"/>
    <col min="3331" max="3331" width="2.6640625" style="25" customWidth="1"/>
    <col min="3332" max="3332" width="8.5546875" style="25" customWidth="1"/>
    <col min="3333" max="3333" width="3.109375" style="25" customWidth="1"/>
    <col min="3334" max="3335" width="9.109375" style="25"/>
    <col min="3336" max="3336" width="9.88671875" style="25" customWidth="1"/>
    <col min="3337" max="3337" width="36.6640625" style="25" bestFit="1" customWidth="1"/>
    <col min="3338" max="3579" width="9.109375" style="25"/>
    <col min="3580" max="3580" width="5.109375" style="25" customWidth="1"/>
    <col min="3581" max="3581" width="9.109375" style="25"/>
    <col min="3582" max="3582" width="15.33203125" style="25" customWidth="1"/>
    <col min="3583" max="3583" width="14.5546875" style="25" customWidth="1"/>
    <col min="3584" max="3584" width="13.44140625" style="25" customWidth="1"/>
    <col min="3585" max="3585" width="6.44140625" style="25" customWidth="1"/>
    <col min="3586" max="3586" width="9.109375" style="25" customWidth="1"/>
    <col min="3587" max="3587" width="2.6640625" style="25" customWidth="1"/>
    <col min="3588" max="3588" width="8.5546875" style="25" customWidth="1"/>
    <col min="3589" max="3589" width="3.109375" style="25" customWidth="1"/>
    <col min="3590" max="3591" width="9.109375" style="25"/>
    <col min="3592" max="3592" width="9.88671875" style="25" customWidth="1"/>
    <col min="3593" max="3593" width="36.6640625" style="25" bestFit="1" customWidth="1"/>
    <col min="3594" max="3835" width="9.109375" style="25"/>
    <col min="3836" max="3836" width="5.109375" style="25" customWidth="1"/>
    <col min="3837" max="3837" width="9.109375" style="25"/>
    <col min="3838" max="3838" width="15.33203125" style="25" customWidth="1"/>
    <col min="3839" max="3839" width="14.5546875" style="25" customWidth="1"/>
    <col min="3840" max="3840" width="13.44140625" style="25" customWidth="1"/>
    <col min="3841" max="3841" width="6.44140625" style="25" customWidth="1"/>
    <col min="3842" max="3842" width="9.109375" style="25" customWidth="1"/>
    <col min="3843" max="3843" width="2.6640625" style="25" customWidth="1"/>
    <col min="3844" max="3844" width="8.5546875" style="25" customWidth="1"/>
    <col min="3845" max="3845" width="3.109375" style="25" customWidth="1"/>
    <col min="3846" max="3847" width="9.109375" style="25"/>
    <col min="3848" max="3848" width="9.88671875" style="25" customWidth="1"/>
    <col min="3849" max="3849" width="36.6640625" style="25" bestFit="1" customWidth="1"/>
    <col min="3850" max="4091" width="9.109375" style="25"/>
    <col min="4092" max="4092" width="5.109375" style="25" customWidth="1"/>
    <col min="4093" max="4093" width="9.109375" style="25"/>
    <col min="4094" max="4094" width="15.33203125" style="25" customWidth="1"/>
    <col min="4095" max="4095" width="14.5546875" style="25" customWidth="1"/>
    <col min="4096" max="4096" width="13.44140625" style="25" customWidth="1"/>
    <col min="4097" max="4097" width="6.44140625" style="25" customWidth="1"/>
    <col min="4098" max="4098" width="9.109375" style="25" customWidth="1"/>
    <col min="4099" max="4099" width="2.6640625" style="25" customWidth="1"/>
    <col min="4100" max="4100" width="8.5546875" style="25" customWidth="1"/>
    <col min="4101" max="4101" width="3.109375" style="25" customWidth="1"/>
    <col min="4102" max="4103" width="9.109375" style="25"/>
    <col min="4104" max="4104" width="9.88671875" style="25" customWidth="1"/>
    <col min="4105" max="4105" width="36.6640625" style="25" bestFit="1" customWidth="1"/>
    <col min="4106" max="4347" width="9.109375" style="25"/>
    <col min="4348" max="4348" width="5.109375" style="25" customWidth="1"/>
    <col min="4349" max="4349" width="9.109375" style="25"/>
    <col min="4350" max="4350" width="15.33203125" style="25" customWidth="1"/>
    <col min="4351" max="4351" width="14.5546875" style="25" customWidth="1"/>
    <col min="4352" max="4352" width="13.44140625" style="25" customWidth="1"/>
    <col min="4353" max="4353" width="6.44140625" style="25" customWidth="1"/>
    <col min="4354" max="4354" width="9.109375" style="25" customWidth="1"/>
    <col min="4355" max="4355" width="2.6640625" style="25" customWidth="1"/>
    <col min="4356" max="4356" width="8.5546875" style="25" customWidth="1"/>
    <col min="4357" max="4357" width="3.109375" style="25" customWidth="1"/>
    <col min="4358" max="4359" width="9.109375" style="25"/>
    <col min="4360" max="4360" width="9.88671875" style="25" customWidth="1"/>
    <col min="4361" max="4361" width="36.6640625" style="25" bestFit="1" customWidth="1"/>
    <col min="4362" max="4603" width="9.109375" style="25"/>
    <col min="4604" max="4604" width="5.109375" style="25" customWidth="1"/>
    <col min="4605" max="4605" width="9.109375" style="25"/>
    <col min="4606" max="4606" width="15.33203125" style="25" customWidth="1"/>
    <col min="4607" max="4607" width="14.5546875" style="25" customWidth="1"/>
    <col min="4608" max="4608" width="13.44140625" style="25" customWidth="1"/>
    <col min="4609" max="4609" width="6.44140625" style="25" customWidth="1"/>
    <col min="4610" max="4610" width="9.109375" style="25" customWidth="1"/>
    <col min="4611" max="4611" width="2.6640625" style="25" customWidth="1"/>
    <col min="4612" max="4612" width="8.5546875" style="25" customWidth="1"/>
    <col min="4613" max="4613" width="3.109375" style="25" customWidth="1"/>
    <col min="4614" max="4615" width="9.109375" style="25"/>
    <col min="4616" max="4616" width="9.88671875" style="25" customWidth="1"/>
    <col min="4617" max="4617" width="36.6640625" style="25" bestFit="1" customWidth="1"/>
    <col min="4618" max="4859" width="9.109375" style="25"/>
    <col min="4860" max="4860" width="5.109375" style="25" customWidth="1"/>
    <col min="4861" max="4861" width="9.109375" style="25"/>
    <col min="4862" max="4862" width="15.33203125" style="25" customWidth="1"/>
    <col min="4863" max="4863" width="14.5546875" style="25" customWidth="1"/>
    <col min="4864" max="4864" width="13.44140625" style="25" customWidth="1"/>
    <col min="4865" max="4865" width="6.44140625" style="25" customWidth="1"/>
    <col min="4866" max="4866" width="9.109375" style="25" customWidth="1"/>
    <col min="4867" max="4867" width="2.6640625" style="25" customWidth="1"/>
    <col min="4868" max="4868" width="8.5546875" style="25" customWidth="1"/>
    <col min="4869" max="4869" width="3.109375" style="25" customWidth="1"/>
    <col min="4870" max="4871" width="9.109375" style="25"/>
    <col min="4872" max="4872" width="9.88671875" style="25" customWidth="1"/>
    <col min="4873" max="4873" width="36.6640625" style="25" bestFit="1" customWidth="1"/>
    <col min="4874" max="5115" width="9.109375" style="25"/>
    <col min="5116" max="5116" width="5.109375" style="25" customWidth="1"/>
    <col min="5117" max="5117" width="9.109375" style="25"/>
    <col min="5118" max="5118" width="15.33203125" style="25" customWidth="1"/>
    <col min="5119" max="5119" width="14.5546875" style="25" customWidth="1"/>
    <col min="5120" max="5120" width="13.44140625" style="25" customWidth="1"/>
    <col min="5121" max="5121" width="6.44140625" style="25" customWidth="1"/>
    <col min="5122" max="5122" width="9.109375" style="25" customWidth="1"/>
    <col min="5123" max="5123" width="2.6640625" style="25" customWidth="1"/>
    <col min="5124" max="5124" width="8.5546875" style="25" customWidth="1"/>
    <col min="5125" max="5125" width="3.109375" style="25" customWidth="1"/>
    <col min="5126" max="5127" width="9.109375" style="25"/>
    <col min="5128" max="5128" width="9.88671875" style="25" customWidth="1"/>
    <col min="5129" max="5129" width="36.6640625" style="25" bestFit="1" customWidth="1"/>
    <col min="5130" max="5371" width="9.109375" style="25"/>
    <col min="5372" max="5372" width="5.109375" style="25" customWidth="1"/>
    <col min="5373" max="5373" width="9.109375" style="25"/>
    <col min="5374" max="5374" width="15.33203125" style="25" customWidth="1"/>
    <col min="5375" max="5375" width="14.5546875" style="25" customWidth="1"/>
    <col min="5376" max="5376" width="13.44140625" style="25" customWidth="1"/>
    <col min="5377" max="5377" width="6.44140625" style="25" customWidth="1"/>
    <col min="5378" max="5378" width="9.109375" style="25" customWidth="1"/>
    <col min="5379" max="5379" width="2.6640625" style="25" customWidth="1"/>
    <col min="5380" max="5380" width="8.5546875" style="25" customWidth="1"/>
    <col min="5381" max="5381" width="3.109375" style="25" customWidth="1"/>
    <col min="5382" max="5383" width="9.109375" style="25"/>
    <col min="5384" max="5384" width="9.88671875" style="25" customWidth="1"/>
    <col min="5385" max="5385" width="36.6640625" style="25" bestFit="1" customWidth="1"/>
    <col min="5386" max="5627" width="9.109375" style="25"/>
    <col min="5628" max="5628" width="5.109375" style="25" customWidth="1"/>
    <col min="5629" max="5629" width="9.109375" style="25"/>
    <col min="5630" max="5630" width="15.33203125" style="25" customWidth="1"/>
    <col min="5631" max="5631" width="14.5546875" style="25" customWidth="1"/>
    <col min="5632" max="5632" width="13.44140625" style="25" customWidth="1"/>
    <col min="5633" max="5633" width="6.44140625" style="25" customWidth="1"/>
    <col min="5634" max="5634" width="9.109375" style="25" customWidth="1"/>
    <col min="5635" max="5635" width="2.6640625" style="25" customWidth="1"/>
    <col min="5636" max="5636" width="8.5546875" style="25" customWidth="1"/>
    <col min="5637" max="5637" width="3.109375" style="25" customWidth="1"/>
    <col min="5638" max="5639" width="9.109375" style="25"/>
    <col min="5640" max="5640" width="9.88671875" style="25" customWidth="1"/>
    <col min="5641" max="5641" width="36.6640625" style="25" bestFit="1" customWidth="1"/>
    <col min="5642" max="5883" width="9.109375" style="25"/>
    <col min="5884" max="5884" width="5.109375" style="25" customWidth="1"/>
    <col min="5885" max="5885" width="9.109375" style="25"/>
    <col min="5886" max="5886" width="15.33203125" style="25" customWidth="1"/>
    <col min="5887" max="5887" width="14.5546875" style="25" customWidth="1"/>
    <col min="5888" max="5888" width="13.44140625" style="25" customWidth="1"/>
    <col min="5889" max="5889" width="6.44140625" style="25" customWidth="1"/>
    <col min="5890" max="5890" width="9.109375" style="25" customWidth="1"/>
    <col min="5891" max="5891" width="2.6640625" style="25" customWidth="1"/>
    <col min="5892" max="5892" width="8.5546875" style="25" customWidth="1"/>
    <col min="5893" max="5893" width="3.109375" style="25" customWidth="1"/>
    <col min="5894" max="5895" width="9.109375" style="25"/>
    <col min="5896" max="5896" width="9.88671875" style="25" customWidth="1"/>
    <col min="5897" max="5897" width="36.6640625" style="25" bestFit="1" customWidth="1"/>
    <col min="5898" max="6139" width="9.109375" style="25"/>
    <col min="6140" max="6140" width="5.109375" style="25" customWidth="1"/>
    <col min="6141" max="6141" width="9.109375" style="25"/>
    <col min="6142" max="6142" width="15.33203125" style="25" customWidth="1"/>
    <col min="6143" max="6143" width="14.5546875" style="25" customWidth="1"/>
    <col min="6144" max="6144" width="13.44140625" style="25" customWidth="1"/>
    <col min="6145" max="6145" width="6.44140625" style="25" customWidth="1"/>
    <col min="6146" max="6146" width="9.109375" style="25" customWidth="1"/>
    <col min="6147" max="6147" width="2.6640625" style="25" customWidth="1"/>
    <col min="6148" max="6148" width="8.5546875" style="25" customWidth="1"/>
    <col min="6149" max="6149" width="3.109375" style="25" customWidth="1"/>
    <col min="6150" max="6151" width="9.109375" style="25"/>
    <col min="6152" max="6152" width="9.88671875" style="25" customWidth="1"/>
    <col min="6153" max="6153" width="36.6640625" style="25" bestFit="1" customWidth="1"/>
    <col min="6154" max="6395" width="9.109375" style="25"/>
    <col min="6396" max="6396" width="5.109375" style="25" customWidth="1"/>
    <col min="6397" max="6397" width="9.109375" style="25"/>
    <col min="6398" max="6398" width="15.33203125" style="25" customWidth="1"/>
    <col min="6399" max="6399" width="14.5546875" style="25" customWidth="1"/>
    <col min="6400" max="6400" width="13.44140625" style="25" customWidth="1"/>
    <col min="6401" max="6401" width="6.44140625" style="25" customWidth="1"/>
    <col min="6402" max="6402" width="9.109375" style="25" customWidth="1"/>
    <col min="6403" max="6403" width="2.6640625" style="25" customWidth="1"/>
    <col min="6404" max="6404" width="8.5546875" style="25" customWidth="1"/>
    <col min="6405" max="6405" width="3.109375" style="25" customWidth="1"/>
    <col min="6406" max="6407" width="9.109375" style="25"/>
    <col min="6408" max="6408" width="9.88671875" style="25" customWidth="1"/>
    <col min="6409" max="6409" width="36.6640625" style="25" bestFit="1" customWidth="1"/>
    <col min="6410" max="6651" width="9.109375" style="25"/>
    <col min="6652" max="6652" width="5.109375" style="25" customWidth="1"/>
    <col min="6653" max="6653" width="9.109375" style="25"/>
    <col min="6654" max="6654" width="15.33203125" style="25" customWidth="1"/>
    <col min="6655" max="6655" width="14.5546875" style="25" customWidth="1"/>
    <col min="6656" max="6656" width="13.44140625" style="25" customWidth="1"/>
    <col min="6657" max="6657" width="6.44140625" style="25" customWidth="1"/>
    <col min="6658" max="6658" width="9.109375" style="25" customWidth="1"/>
    <col min="6659" max="6659" width="2.6640625" style="25" customWidth="1"/>
    <col min="6660" max="6660" width="8.5546875" style="25" customWidth="1"/>
    <col min="6661" max="6661" width="3.109375" style="25" customWidth="1"/>
    <col min="6662" max="6663" width="9.109375" style="25"/>
    <col min="6664" max="6664" width="9.88671875" style="25" customWidth="1"/>
    <col min="6665" max="6665" width="36.6640625" style="25" bestFit="1" customWidth="1"/>
    <col min="6666" max="6907" width="9.109375" style="25"/>
    <col min="6908" max="6908" width="5.109375" style="25" customWidth="1"/>
    <col min="6909" max="6909" width="9.109375" style="25"/>
    <col min="6910" max="6910" width="15.33203125" style="25" customWidth="1"/>
    <col min="6911" max="6911" width="14.5546875" style="25" customWidth="1"/>
    <col min="6912" max="6912" width="13.44140625" style="25" customWidth="1"/>
    <col min="6913" max="6913" width="6.44140625" style="25" customWidth="1"/>
    <col min="6914" max="6914" width="9.109375" style="25" customWidth="1"/>
    <col min="6915" max="6915" width="2.6640625" style="25" customWidth="1"/>
    <col min="6916" max="6916" width="8.5546875" style="25" customWidth="1"/>
    <col min="6917" max="6917" width="3.109375" style="25" customWidth="1"/>
    <col min="6918" max="6919" width="9.109375" style="25"/>
    <col min="6920" max="6920" width="9.88671875" style="25" customWidth="1"/>
    <col min="6921" max="6921" width="36.6640625" style="25" bestFit="1" customWidth="1"/>
    <col min="6922" max="7163" width="9.109375" style="25"/>
    <col min="7164" max="7164" width="5.109375" style="25" customWidth="1"/>
    <col min="7165" max="7165" width="9.109375" style="25"/>
    <col min="7166" max="7166" width="15.33203125" style="25" customWidth="1"/>
    <col min="7167" max="7167" width="14.5546875" style="25" customWidth="1"/>
    <col min="7168" max="7168" width="13.44140625" style="25" customWidth="1"/>
    <col min="7169" max="7169" width="6.44140625" style="25" customWidth="1"/>
    <col min="7170" max="7170" width="9.109375" style="25" customWidth="1"/>
    <col min="7171" max="7171" width="2.6640625" style="25" customWidth="1"/>
    <col min="7172" max="7172" width="8.5546875" style="25" customWidth="1"/>
    <col min="7173" max="7173" width="3.109375" style="25" customWidth="1"/>
    <col min="7174" max="7175" width="9.109375" style="25"/>
    <col min="7176" max="7176" width="9.88671875" style="25" customWidth="1"/>
    <col min="7177" max="7177" width="36.6640625" style="25" bestFit="1" customWidth="1"/>
    <col min="7178" max="7419" width="9.109375" style="25"/>
    <col min="7420" max="7420" width="5.109375" style="25" customWidth="1"/>
    <col min="7421" max="7421" width="9.109375" style="25"/>
    <col min="7422" max="7422" width="15.33203125" style="25" customWidth="1"/>
    <col min="7423" max="7423" width="14.5546875" style="25" customWidth="1"/>
    <col min="7424" max="7424" width="13.44140625" style="25" customWidth="1"/>
    <col min="7425" max="7425" width="6.44140625" style="25" customWidth="1"/>
    <col min="7426" max="7426" width="9.109375" style="25" customWidth="1"/>
    <col min="7427" max="7427" width="2.6640625" style="25" customWidth="1"/>
    <col min="7428" max="7428" width="8.5546875" style="25" customWidth="1"/>
    <col min="7429" max="7429" width="3.109375" style="25" customWidth="1"/>
    <col min="7430" max="7431" width="9.109375" style="25"/>
    <col min="7432" max="7432" width="9.88671875" style="25" customWidth="1"/>
    <col min="7433" max="7433" width="36.6640625" style="25" bestFit="1" customWidth="1"/>
    <col min="7434" max="7675" width="9.109375" style="25"/>
    <col min="7676" max="7676" width="5.109375" style="25" customWidth="1"/>
    <col min="7677" max="7677" width="9.109375" style="25"/>
    <col min="7678" max="7678" width="15.33203125" style="25" customWidth="1"/>
    <col min="7679" max="7679" width="14.5546875" style="25" customWidth="1"/>
    <col min="7680" max="7680" width="13.44140625" style="25" customWidth="1"/>
    <col min="7681" max="7681" width="6.44140625" style="25" customWidth="1"/>
    <col min="7682" max="7682" width="9.109375" style="25" customWidth="1"/>
    <col min="7683" max="7683" width="2.6640625" style="25" customWidth="1"/>
    <col min="7684" max="7684" width="8.5546875" style="25" customWidth="1"/>
    <col min="7685" max="7685" width="3.109375" style="25" customWidth="1"/>
    <col min="7686" max="7687" width="9.109375" style="25"/>
    <col min="7688" max="7688" width="9.88671875" style="25" customWidth="1"/>
    <col min="7689" max="7689" width="36.6640625" style="25" bestFit="1" customWidth="1"/>
    <col min="7690" max="7931" width="9.109375" style="25"/>
    <col min="7932" max="7932" width="5.109375" style="25" customWidth="1"/>
    <col min="7933" max="7933" width="9.109375" style="25"/>
    <col min="7934" max="7934" width="15.33203125" style="25" customWidth="1"/>
    <col min="7935" max="7935" width="14.5546875" style="25" customWidth="1"/>
    <col min="7936" max="7936" width="13.44140625" style="25" customWidth="1"/>
    <col min="7937" max="7937" width="6.44140625" style="25" customWidth="1"/>
    <col min="7938" max="7938" width="9.109375" style="25" customWidth="1"/>
    <col min="7939" max="7939" width="2.6640625" style="25" customWidth="1"/>
    <col min="7940" max="7940" width="8.5546875" style="25" customWidth="1"/>
    <col min="7941" max="7941" width="3.109375" style="25" customWidth="1"/>
    <col min="7942" max="7943" width="9.109375" style="25"/>
    <col min="7944" max="7944" width="9.88671875" style="25" customWidth="1"/>
    <col min="7945" max="7945" width="36.6640625" style="25" bestFit="1" customWidth="1"/>
    <col min="7946" max="8187" width="9.109375" style="25"/>
    <col min="8188" max="8188" width="5.109375" style="25" customWidth="1"/>
    <col min="8189" max="8189" width="9.109375" style="25"/>
    <col min="8190" max="8190" width="15.33203125" style="25" customWidth="1"/>
    <col min="8191" max="8191" width="14.5546875" style="25" customWidth="1"/>
    <col min="8192" max="8192" width="13.44140625" style="25" customWidth="1"/>
    <col min="8193" max="8193" width="6.44140625" style="25" customWidth="1"/>
    <col min="8194" max="8194" width="9.109375" style="25" customWidth="1"/>
    <col min="8195" max="8195" width="2.6640625" style="25" customWidth="1"/>
    <col min="8196" max="8196" width="8.5546875" style="25" customWidth="1"/>
    <col min="8197" max="8197" width="3.109375" style="25" customWidth="1"/>
    <col min="8198" max="8199" width="9.109375" style="25"/>
    <col min="8200" max="8200" width="9.88671875" style="25" customWidth="1"/>
    <col min="8201" max="8201" width="36.6640625" style="25" bestFit="1" customWidth="1"/>
    <col min="8202" max="8443" width="9.109375" style="25"/>
    <col min="8444" max="8444" width="5.109375" style="25" customWidth="1"/>
    <col min="8445" max="8445" width="9.109375" style="25"/>
    <col min="8446" max="8446" width="15.33203125" style="25" customWidth="1"/>
    <col min="8447" max="8447" width="14.5546875" style="25" customWidth="1"/>
    <col min="8448" max="8448" width="13.44140625" style="25" customWidth="1"/>
    <col min="8449" max="8449" width="6.44140625" style="25" customWidth="1"/>
    <col min="8450" max="8450" width="9.109375" style="25" customWidth="1"/>
    <col min="8451" max="8451" width="2.6640625" style="25" customWidth="1"/>
    <col min="8452" max="8452" width="8.5546875" style="25" customWidth="1"/>
    <col min="8453" max="8453" width="3.109375" style="25" customWidth="1"/>
    <col min="8454" max="8455" width="9.109375" style="25"/>
    <col min="8456" max="8456" width="9.88671875" style="25" customWidth="1"/>
    <col min="8457" max="8457" width="36.6640625" style="25" bestFit="1" customWidth="1"/>
    <col min="8458" max="8699" width="9.109375" style="25"/>
    <col min="8700" max="8700" width="5.109375" style="25" customWidth="1"/>
    <col min="8701" max="8701" width="9.109375" style="25"/>
    <col min="8702" max="8702" width="15.33203125" style="25" customWidth="1"/>
    <col min="8703" max="8703" width="14.5546875" style="25" customWidth="1"/>
    <col min="8704" max="8704" width="13.44140625" style="25" customWidth="1"/>
    <col min="8705" max="8705" width="6.44140625" style="25" customWidth="1"/>
    <col min="8706" max="8706" width="9.109375" style="25" customWidth="1"/>
    <col min="8707" max="8707" width="2.6640625" style="25" customWidth="1"/>
    <col min="8708" max="8708" width="8.5546875" style="25" customWidth="1"/>
    <col min="8709" max="8709" width="3.109375" style="25" customWidth="1"/>
    <col min="8710" max="8711" width="9.109375" style="25"/>
    <col min="8712" max="8712" width="9.88671875" style="25" customWidth="1"/>
    <col min="8713" max="8713" width="36.6640625" style="25" bestFit="1" customWidth="1"/>
    <col min="8714" max="8955" width="9.109375" style="25"/>
    <col min="8956" max="8956" width="5.109375" style="25" customWidth="1"/>
    <col min="8957" max="8957" width="9.109375" style="25"/>
    <col min="8958" max="8958" width="15.33203125" style="25" customWidth="1"/>
    <col min="8959" max="8959" width="14.5546875" style="25" customWidth="1"/>
    <col min="8960" max="8960" width="13.44140625" style="25" customWidth="1"/>
    <col min="8961" max="8961" width="6.44140625" style="25" customWidth="1"/>
    <col min="8962" max="8962" width="9.109375" style="25" customWidth="1"/>
    <col min="8963" max="8963" width="2.6640625" style="25" customWidth="1"/>
    <col min="8964" max="8964" width="8.5546875" style="25" customWidth="1"/>
    <col min="8965" max="8965" width="3.109375" style="25" customWidth="1"/>
    <col min="8966" max="8967" width="9.109375" style="25"/>
    <col min="8968" max="8968" width="9.88671875" style="25" customWidth="1"/>
    <col min="8969" max="8969" width="36.6640625" style="25" bestFit="1" customWidth="1"/>
    <col min="8970" max="9211" width="9.109375" style="25"/>
    <col min="9212" max="9212" width="5.109375" style="25" customWidth="1"/>
    <col min="9213" max="9213" width="9.109375" style="25"/>
    <col min="9214" max="9214" width="15.33203125" style="25" customWidth="1"/>
    <col min="9215" max="9215" width="14.5546875" style="25" customWidth="1"/>
    <col min="9216" max="9216" width="13.44140625" style="25" customWidth="1"/>
    <col min="9217" max="9217" width="6.44140625" style="25" customWidth="1"/>
    <col min="9218" max="9218" width="9.109375" style="25" customWidth="1"/>
    <col min="9219" max="9219" width="2.6640625" style="25" customWidth="1"/>
    <col min="9220" max="9220" width="8.5546875" style="25" customWidth="1"/>
    <col min="9221" max="9221" width="3.109375" style="25" customWidth="1"/>
    <col min="9222" max="9223" width="9.109375" style="25"/>
    <col min="9224" max="9224" width="9.88671875" style="25" customWidth="1"/>
    <col min="9225" max="9225" width="36.6640625" style="25" bestFit="1" customWidth="1"/>
    <col min="9226" max="9467" width="9.109375" style="25"/>
    <col min="9468" max="9468" width="5.109375" style="25" customWidth="1"/>
    <col min="9469" max="9469" width="9.109375" style="25"/>
    <col min="9470" max="9470" width="15.33203125" style="25" customWidth="1"/>
    <col min="9471" max="9471" width="14.5546875" style="25" customWidth="1"/>
    <col min="9472" max="9472" width="13.44140625" style="25" customWidth="1"/>
    <col min="9473" max="9473" width="6.44140625" style="25" customWidth="1"/>
    <col min="9474" max="9474" width="9.109375" style="25" customWidth="1"/>
    <col min="9475" max="9475" width="2.6640625" style="25" customWidth="1"/>
    <col min="9476" max="9476" width="8.5546875" style="25" customWidth="1"/>
    <col min="9477" max="9477" width="3.109375" style="25" customWidth="1"/>
    <col min="9478" max="9479" width="9.109375" style="25"/>
    <col min="9480" max="9480" width="9.88671875" style="25" customWidth="1"/>
    <col min="9481" max="9481" width="36.6640625" style="25" bestFit="1" customWidth="1"/>
    <col min="9482" max="9723" width="9.109375" style="25"/>
    <col min="9724" max="9724" width="5.109375" style="25" customWidth="1"/>
    <col min="9725" max="9725" width="9.109375" style="25"/>
    <col min="9726" max="9726" width="15.33203125" style="25" customWidth="1"/>
    <col min="9727" max="9727" width="14.5546875" style="25" customWidth="1"/>
    <col min="9728" max="9728" width="13.44140625" style="25" customWidth="1"/>
    <col min="9729" max="9729" width="6.44140625" style="25" customWidth="1"/>
    <col min="9730" max="9730" width="9.109375" style="25" customWidth="1"/>
    <col min="9731" max="9731" width="2.6640625" style="25" customWidth="1"/>
    <col min="9732" max="9732" width="8.5546875" style="25" customWidth="1"/>
    <col min="9733" max="9733" width="3.109375" style="25" customWidth="1"/>
    <col min="9734" max="9735" width="9.109375" style="25"/>
    <col min="9736" max="9736" width="9.88671875" style="25" customWidth="1"/>
    <col min="9737" max="9737" width="36.6640625" style="25" bestFit="1" customWidth="1"/>
    <col min="9738" max="9979" width="9.109375" style="25"/>
    <col min="9980" max="9980" width="5.109375" style="25" customWidth="1"/>
    <col min="9981" max="9981" width="9.109375" style="25"/>
    <col min="9982" max="9982" width="15.33203125" style="25" customWidth="1"/>
    <col min="9983" max="9983" width="14.5546875" style="25" customWidth="1"/>
    <col min="9984" max="9984" width="13.44140625" style="25" customWidth="1"/>
    <col min="9985" max="9985" width="6.44140625" style="25" customWidth="1"/>
    <col min="9986" max="9986" width="9.109375" style="25" customWidth="1"/>
    <col min="9987" max="9987" width="2.6640625" style="25" customWidth="1"/>
    <col min="9988" max="9988" width="8.5546875" style="25" customWidth="1"/>
    <col min="9989" max="9989" width="3.109375" style="25" customWidth="1"/>
    <col min="9990" max="9991" width="9.109375" style="25"/>
    <col min="9992" max="9992" width="9.88671875" style="25" customWidth="1"/>
    <col min="9993" max="9993" width="36.6640625" style="25" bestFit="1" customWidth="1"/>
    <col min="9994" max="10235" width="9.109375" style="25"/>
    <col min="10236" max="10236" width="5.109375" style="25" customWidth="1"/>
    <col min="10237" max="10237" width="9.109375" style="25"/>
    <col min="10238" max="10238" width="15.33203125" style="25" customWidth="1"/>
    <col min="10239" max="10239" width="14.5546875" style="25" customWidth="1"/>
    <col min="10240" max="10240" width="13.44140625" style="25" customWidth="1"/>
    <col min="10241" max="10241" width="6.44140625" style="25" customWidth="1"/>
    <col min="10242" max="10242" width="9.109375" style="25" customWidth="1"/>
    <col min="10243" max="10243" width="2.6640625" style="25" customWidth="1"/>
    <col min="10244" max="10244" width="8.5546875" style="25" customWidth="1"/>
    <col min="10245" max="10245" width="3.109375" style="25" customWidth="1"/>
    <col min="10246" max="10247" width="9.109375" style="25"/>
    <col min="10248" max="10248" width="9.88671875" style="25" customWidth="1"/>
    <col min="10249" max="10249" width="36.6640625" style="25" bestFit="1" customWidth="1"/>
    <col min="10250" max="10491" width="9.109375" style="25"/>
    <col min="10492" max="10492" width="5.109375" style="25" customWidth="1"/>
    <col min="10493" max="10493" width="9.109375" style="25"/>
    <col min="10494" max="10494" width="15.33203125" style="25" customWidth="1"/>
    <col min="10495" max="10495" width="14.5546875" style="25" customWidth="1"/>
    <col min="10496" max="10496" width="13.44140625" style="25" customWidth="1"/>
    <col min="10497" max="10497" width="6.44140625" style="25" customWidth="1"/>
    <col min="10498" max="10498" width="9.109375" style="25" customWidth="1"/>
    <col min="10499" max="10499" width="2.6640625" style="25" customWidth="1"/>
    <col min="10500" max="10500" width="8.5546875" style="25" customWidth="1"/>
    <col min="10501" max="10501" width="3.109375" style="25" customWidth="1"/>
    <col min="10502" max="10503" width="9.109375" style="25"/>
    <col min="10504" max="10504" width="9.88671875" style="25" customWidth="1"/>
    <col min="10505" max="10505" width="36.6640625" style="25" bestFit="1" customWidth="1"/>
    <col min="10506" max="10747" width="9.109375" style="25"/>
    <col min="10748" max="10748" width="5.109375" style="25" customWidth="1"/>
    <col min="10749" max="10749" width="9.109375" style="25"/>
    <col min="10750" max="10750" width="15.33203125" style="25" customWidth="1"/>
    <col min="10751" max="10751" width="14.5546875" style="25" customWidth="1"/>
    <col min="10752" max="10752" width="13.44140625" style="25" customWidth="1"/>
    <col min="10753" max="10753" width="6.44140625" style="25" customWidth="1"/>
    <col min="10754" max="10754" width="9.109375" style="25" customWidth="1"/>
    <col min="10755" max="10755" width="2.6640625" style="25" customWidth="1"/>
    <col min="10756" max="10756" width="8.5546875" style="25" customWidth="1"/>
    <col min="10757" max="10757" width="3.109375" style="25" customWidth="1"/>
    <col min="10758" max="10759" width="9.109375" style="25"/>
    <col min="10760" max="10760" width="9.88671875" style="25" customWidth="1"/>
    <col min="10761" max="10761" width="36.6640625" style="25" bestFit="1" customWidth="1"/>
    <col min="10762" max="11003" width="9.109375" style="25"/>
    <col min="11004" max="11004" width="5.109375" style="25" customWidth="1"/>
    <col min="11005" max="11005" width="9.109375" style="25"/>
    <col min="11006" max="11006" width="15.33203125" style="25" customWidth="1"/>
    <col min="11007" max="11007" width="14.5546875" style="25" customWidth="1"/>
    <col min="11008" max="11008" width="13.44140625" style="25" customWidth="1"/>
    <col min="11009" max="11009" width="6.44140625" style="25" customWidth="1"/>
    <col min="11010" max="11010" width="9.109375" style="25" customWidth="1"/>
    <col min="11011" max="11011" width="2.6640625" style="25" customWidth="1"/>
    <col min="11012" max="11012" width="8.5546875" style="25" customWidth="1"/>
    <col min="11013" max="11013" width="3.109375" style="25" customWidth="1"/>
    <col min="11014" max="11015" width="9.109375" style="25"/>
    <col min="11016" max="11016" width="9.88671875" style="25" customWidth="1"/>
    <col min="11017" max="11017" width="36.6640625" style="25" bestFit="1" customWidth="1"/>
    <col min="11018" max="11259" width="9.109375" style="25"/>
    <col min="11260" max="11260" width="5.109375" style="25" customWidth="1"/>
    <col min="11261" max="11261" width="9.109375" style="25"/>
    <col min="11262" max="11262" width="15.33203125" style="25" customWidth="1"/>
    <col min="11263" max="11263" width="14.5546875" style="25" customWidth="1"/>
    <col min="11264" max="11264" width="13.44140625" style="25" customWidth="1"/>
    <col min="11265" max="11265" width="6.44140625" style="25" customWidth="1"/>
    <col min="11266" max="11266" width="9.109375" style="25" customWidth="1"/>
    <col min="11267" max="11267" width="2.6640625" style="25" customWidth="1"/>
    <col min="11268" max="11268" width="8.5546875" style="25" customWidth="1"/>
    <col min="11269" max="11269" width="3.109375" style="25" customWidth="1"/>
    <col min="11270" max="11271" width="9.109375" style="25"/>
    <col min="11272" max="11272" width="9.88671875" style="25" customWidth="1"/>
    <col min="11273" max="11273" width="36.6640625" style="25" bestFit="1" customWidth="1"/>
    <col min="11274" max="11515" width="9.109375" style="25"/>
    <col min="11516" max="11516" width="5.109375" style="25" customWidth="1"/>
    <col min="11517" max="11517" width="9.109375" style="25"/>
    <col min="11518" max="11518" width="15.33203125" style="25" customWidth="1"/>
    <col min="11519" max="11519" width="14.5546875" style="25" customWidth="1"/>
    <col min="11520" max="11520" width="13.44140625" style="25" customWidth="1"/>
    <col min="11521" max="11521" width="6.44140625" style="25" customWidth="1"/>
    <col min="11522" max="11522" width="9.109375" style="25" customWidth="1"/>
    <col min="11523" max="11523" width="2.6640625" style="25" customWidth="1"/>
    <col min="11524" max="11524" width="8.5546875" style="25" customWidth="1"/>
    <col min="11525" max="11525" width="3.109375" style="25" customWidth="1"/>
    <col min="11526" max="11527" width="9.109375" style="25"/>
    <col min="11528" max="11528" width="9.88671875" style="25" customWidth="1"/>
    <col min="11529" max="11529" width="36.6640625" style="25" bestFit="1" customWidth="1"/>
    <col min="11530" max="11771" width="9.109375" style="25"/>
    <col min="11772" max="11772" width="5.109375" style="25" customWidth="1"/>
    <col min="11773" max="11773" width="9.109375" style="25"/>
    <col min="11774" max="11774" width="15.33203125" style="25" customWidth="1"/>
    <col min="11775" max="11775" width="14.5546875" style="25" customWidth="1"/>
    <col min="11776" max="11776" width="13.44140625" style="25" customWidth="1"/>
    <col min="11777" max="11777" width="6.44140625" style="25" customWidth="1"/>
    <col min="11778" max="11778" width="9.109375" style="25" customWidth="1"/>
    <col min="11779" max="11779" width="2.6640625" style="25" customWidth="1"/>
    <col min="11780" max="11780" width="8.5546875" style="25" customWidth="1"/>
    <col min="11781" max="11781" width="3.109375" style="25" customWidth="1"/>
    <col min="11782" max="11783" width="9.109375" style="25"/>
    <col min="11784" max="11784" width="9.88671875" style="25" customWidth="1"/>
    <col min="11785" max="11785" width="36.6640625" style="25" bestFit="1" customWidth="1"/>
    <col min="11786" max="12027" width="9.109375" style="25"/>
    <col min="12028" max="12028" width="5.109375" style="25" customWidth="1"/>
    <col min="12029" max="12029" width="9.109375" style="25"/>
    <col min="12030" max="12030" width="15.33203125" style="25" customWidth="1"/>
    <col min="12031" max="12031" width="14.5546875" style="25" customWidth="1"/>
    <col min="12032" max="12032" width="13.44140625" style="25" customWidth="1"/>
    <col min="12033" max="12033" width="6.44140625" style="25" customWidth="1"/>
    <col min="12034" max="12034" width="9.109375" style="25" customWidth="1"/>
    <col min="12035" max="12035" width="2.6640625" style="25" customWidth="1"/>
    <col min="12036" max="12036" width="8.5546875" style="25" customWidth="1"/>
    <col min="12037" max="12037" width="3.109375" style="25" customWidth="1"/>
    <col min="12038" max="12039" width="9.109375" style="25"/>
    <col min="12040" max="12040" width="9.88671875" style="25" customWidth="1"/>
    <col min="12041" max="12041" width="36.6640625" style="25" bestFit="1" customWidth="1"/>
    <col min="12042" max="12283" width="9.109375" style="25"/>
    <col min="12284" max="12284" width="5.109375" style="25" customWidth="1"/>
    <col min="12285" max="12285" width="9.109375" style="25"/>
    <col min="12286" max="12286" width="15.33203125" style="25" customWidth="1"/>
    <col min="12287" max="12287" width="14.5546875" style="25" customWidth="1"/>
    <col min="12288" max="12288" width="13.44140625" style="25" customWidth="1"/>
    <col min="12289" max="12289" width="6.44140625" style="25" customWidth="1"/>
    <col min="12290" max="12290" width="9.109375" style="25" customWidth="1"/>
    <col min="12291" max="12291" width="2.6640625" style="25" customWidth="1"/>
    <col min="12292" max="12292" width="8.5546875" style="25" customWidth="1"/>
    <col min="12293" max="12293" width="3.109375" style="25" customWidth="1"/>
    <col min="12294" max="12295" width="9.109375" style="25"/>
    <col min="12296" max="12296" width="9.88671875" style="25" customWidth="1"/>
    <col min="12297" max="12297" width="36.6640625" style="25" bestFit="1" customWidth="1"/>
    <col min="12298" max="12539" width="9.109375" style="25"/>
    <col min="12540" max="12540" width="5.109375" style="25" customWidth="1"/>
    <col min="12541" max="12541" width="9.109375" style="25"/>
    <col min="12542" max="12542" width="15.33203125" style="25" customWidth="1"/>
    <col min="12543" max="12543" width="14.5546875" style="25" customWidth="1"/>
    <col min="12544" max="12544" width="13.44140625" style="25" customWidth="1"/>
    <col min="12545" max="12545" width="6.44140625" style="25" customWidth="1"/>
    <col min="12546" max="12546" width="9.109375" style="25" customWidth="1"/>
    <col min="12547" max="12547" width="2.6640625" style="25" customWidth="1"/>
    <col min="12548" max="12548" width="8.5546875" style="25" customWidth="1"/>
    <col min="12549" max="12549" width="3.109375" style="25" customWidth="1"/>
    <col min="12550" max="12551" width="9.109375" style="25"/>
    <col min="12552" max="12552" width="9.88671875" style="25" customWidth="1"/>
    <col min="12553" max="12553" width="36.6640625" style="25" bestFit="1" customWidth="1"/>
    <col min="12554" max="12795" width="9.109375" style="25"/>
    <col min="12796" max="12796" width="5.109375" style="25" customWidth="1"/>
    <col min="12797" max="12797" width="9.109375" style="25"/>
    <col min="12798" max="12798" width="15.33203125" style="25" customWidth="1"/>
    <col min="12799" max="12799" width="14.5546875" style="25" customWidth="1"/>
    <col min="12800" max="12800" width="13.44140625" style="25" customWidth="1"/>
    <col min="12801" max="12801" width="6.44140625" style="25" customWidth="1"/>
    <col min="12802" max="12802" width="9.109375" style="25" customWidth="1"/>
    <col min="12803" max="12803" width="2.6640625" style="25" customWidth="1"/>
    <col min="12804" max="12804" width="8.5546875" style="25" customWidth="1"/>
    <col min="12805" max="12805" width="3.109375" style="25" customWidth="1"/>
    <col min="12806" max="12807" width="9.109375" style="25"/>
    <col min="12808" max="12808" width="9.88671875" style="25" customWidth="1"/>
    <col min="12809" max="12809" width="36.6640625" style="25" bestFit="1" customWidth="1"/>
    <col min="12810" max="13051" width="9.109375" style="25"/>
    <col min="13052" max="13052" width="5.109375" style="25" customWidth="1"/>
    <col min="13053" max="13053" width="9.109375" style="25"/>
    <col min="13054" max="13054" width="15.33203125" style="25" customWidth="1"/>
    <col min="13055" max="13055" width="14.5546875" style="25" customWidth="1"/>
    <col min="13056" max="13056" width="13.44140625" style="25" customWidth="1"/>
    <col min="13057" max="13057" width="6.44140625" style="25" customWidth="1"/>
    <col min="13058" max="13058" width="9.109375" style="25" customWidth="1"/>
    <col min="13059" max="13059" width="2.6640625" style="25" customWidth="1"/>
    <col min="13060" max="13060" width="8.5546875" style="25" customWidth="1"/>
    <col min="13061" max="13061" width="3.109375" style="25" customWidth="1"/>
    <col min="13062" max="13063" width="9.109375" style="25"/>
    <col min="13064" max="13064" width="9.88671875" style="25" customWidth="1"/>
    <col min="13065" max="13065" width="36.6640625" style="25" bestFit="1" customWidth="1"/>
    <col min="13066" max="13307" width="9.109375" style="25"/>
    <col min="13308" max="13308" width="5.109375" style="25" customWidth="1"/>
    <col min="13309" max="13309" width="9.109375" style="25"/>
    <col min="13310" max="13310" width="15.33203125" style="25" customWidth="1"/>
    <col min="13311" max="13311" width="14.5546875" style="25" customWidth="1"/>
    <col min="13312" max="13312" width="13.44140625" style="25" customWidth="1"/>
    <col min="13313" max="13313" width="6.44140625" style="25" customWidth="1"/>
    <col min="13314" max="13314" width="9.109375" style="25" customWidth="1"/>
    <col min="13315" max="13315" width="2.6640625" style="25" customWidth="1"/>
    <col min="13316" max="13316" width="8.5546875" style="25" customWidth="1"/>
    <col min="13317" max="13317" width="3.109375" style="25" customWidth="1"/>
    <col min="13318" max="13319" width="9.109375" style="25"/>
    <col min="13320" max="13320" width="9.88671875" style="25" customWidth="1"/>
    <col min="13321" max="13321" width="36.6640625" style="25" bestFit="1" customWidth="1"/>
    <col min="13322" max="13563" width="9.109375" style="25"/>
    <col min="13564" max="13564" width="5.109375" style="25" customWidth="1"/>
    <col min="13565" max="13565" width="9.109375" style="25"/>
    <col min="13566" max="13566" width="15.33203125" style="25" customWidth="1"/>
    <col min="13567" max="13567" width="14.5546875" style="25" customWidth="1"/>
    <col min="13568" max="13568" width="13.44140625" style="25" customWidth="1"/>
    <col min="13569" max="13569" width="6.44140625" style="25" customWidth="1"/>
    <col min="13570" max="13570" width="9.109375" style="25" customWidth="1"/>
    <col min="13571" max="13571" width="2.6640625" style="25" customWidth="1"/>
    <col min="13572" max="13572" width="8.5546875" style="25" customWidth="1"/>
    <col min="13573" max="13573" width="3.109375" style="25" customWidth="1"/>
    <col min="13574" max="13575" width="9.109375" style="25"/>
    <col min="13576" max="13576" width="9.88671875" style="25" customWidth="1"/>
    <col min="13577" max="13577" width="36.6640625" style="25" bestFit="1" customWidth="1"/>
    <col min="13578" max="13819" width="9.109375" style="25"/>
    <col min="13820" max="13820" width="5.109375" style="25" customWidth="1"/>
    <col min="13821" max="13821" width="9.109375" style="25"/>
    <col min="13822" max="13822" width="15.33203125" style="25" customWidth="1"/>
    <col min="13823" max="13823" width="14.5546875" style="25" customWidth="1"/>
    <col min="13824" max="13824" width="13.44140625" style="25" customWidth="1"/>
    <col min="13825" max="13825" width="6.44140625" style="25" customWidth="1"/>
    <col min="13826" max="13826" width="9.109375" style="25" customWidth="1"/>
    <col min="13827" max="13827" width="2.6640625" style="25" customWidth="1"/>
    <col min="13828" max="13828" width="8.5546875" style="25" customWidth="1"/>
    <col min="13829" max="13829" width="3.109375" style="25" customWidth="1"/>
    <col min="13830" max="13831" width="9.109375" style="25"/>
    <col min="13832" max="13832" width="9.88671875" style="25" customWidth="1"/>
    <col min="13833" max="13833" width="36.6640625" style="25" bestFit="1" customWidth="1"/>
    <col min="13834" max="14075" width="9.109375" style="25"/>
    <col min="14076" max="14076" width="5.109375" style="25" customWidth="1"/>
    <col min="14077" max="14077" width="9.109375" style="25"/>
    <col min="14078" max="14078" width="15.33203125" style="25" customWidth="1"/>
    <col min="14079" max="14079" width="14.5546875" style="25" customWidth="1"/>
    <col min="14080" max="14080" width="13.44140625" style="25" customWidth="1"/>
    <col min="14081" max="14081" width="6.44140625" style="25" customWidth="1"/>
    <col min="14082" max="14082" width="9.109375" style="25" customWidth="1"/>
    <col min="14083" max="14083" width="2.6640625" style="25" customWidth="1"/>
    <col min="14084" max="14084" width="8.5546875" style="25" customWidth="1"/>
    <col min="14085" max="14085" width="3.109375" style="25" customWidth="1"/>
    <col min="14086" max="14087" width="9.109375" style="25"/>
    <col min="14088" max="14088" width="9.88671875" style="25" customWidth="1"/>
    <col min="14089" max="14089" width="36.6640625" style="25" bestFit="1" customWidth="1"/>
    <col min="14090" max="14331" width="9.109375" style="25"/>
    <col min="14332" max="14332" width="5.109375" style="25" customWidth="1"/>
    <col min="14333" max="14333" width="9.109375" style="25"/>
    <col min="14334" max="14334" width="15.33203125" style="25" customWidth="1"/>
    <col min="14335" max="14335" width="14.5546875" style="25" customWidth="1"/>
    <col min="14336" max="14336" width="13.44140625" style="25" customWidth="1"/>
    <col min="14337" max="14337" width="6.44140625" style="25" customWidth="1"/>
    <col min="14338" max="14338" width="9.109375" style="25" customWidth="1"/>
    <col min="14339" max="14339" width="2.6640625" style="25" customWidth="1"/>
    <col min="14340" max="14340" width="8.5546875" style="25" customWidth="1"/>
    <col min="14341" max="14341" width="3.109375" style="25" customWidth="1"/>
    <col min="14342" max="14343" width="9.109375" style="25"/>
    <col min="14344" max="14344" width="9.88671875" style="25" customWidth="1"/>
    <col min="14345" max="14345" width="36.6640625" style="25" bestFit="1" customWidth="1"/>
    <col min="14346" max="14587" width="9.109375" style="25"/>
    <col min="14588" max="14588" width="5.109375" style="25" customWidth="1"/>
    <col min="14589" max="14589" width="9.109375" style="25"/>
    <col min="14590" max="14590" width="15.33203125" style="25" customWidth="1"/>
    <col min="14591" max="14591" width="14.5546875" style="25" customWidth="1"/>
    <col min="14592" max="14592" width="13.44140625" style="25" customWidth="1"/>
    <col min="14593" max="14593" width="6.44140625" style="25" customWidth="1"/>
    <col min="14594" max="14594" width="9.109375" style="25" customWidth="1"/>
    <col min="14595" max="14595" width="2.6640625" style="25" customWidth="1"/>
    <col min="14596" max="14596" width="8.5546875" style="25" customWidth="1"/>
    <col min="14597" max="14597" width="3.109375" style="25" customWidth="1"/>
    <col min="14598" max="14599" width="9.109375" style="25"/>
    <col min="14600" max="14600" width="9.88671875" style="25" customWidth="1"/>
    <col min="14601" max="14601" width="36.6640625" style="25" bestFit="1" customWidth="1"/>
    <col min="14602" max="14843" width="9.109375" style="25"/>
    <col min="14844" max="14844" width="5.109375" style="25" customWidth="1"/>
    <col min="14845" max="14845" width="9.109375" style="25"/>
    <col min="14846" max="14846" width="15.33203125" style="25" customWidth="1"/>
    <col min="14847" max="14847" width="14.5546875" style="25" customWidth="1"/>
    <col min="14848" max="14848" width="13.44140625" style="25" customWidth="1"/>
    <col min="14849" max="14849" width="6.44140625" style="25" customWidth="1"/>
    <col min="14850" max="14850" width="9.109375" style="25" customWidth="1"/>
    <col min="14851" max="14851" width="2.6640625" style="25" customWidth="1"/>
    <col min="14852" max="14852" width="8.5546875" style="25" customWidth="1"/>
    <col min="14853" max="14853" width="3.109375" style="25" customWidth="1"/>
    <col min="14854" max="14855" width="9.109375" style="25"/>
    <col min="14856" max="14856" width="9.88671875" style="25" customWidth="1"/>
    <col min="14857" max="14857" width="36.6640625" style="25" bestFit="1" customWidth="1"/>
    <col min="14858" max="15099" width="9.109375" style="25"/>
    <col min="15100" max="15100" width="5.109375" style="25" customWidth="1"/>
    <col min="15101" max="15101" width="9.109375" style="25"/>
    <col min="15102" max="15102" width="15.33203125" style="25" customWidth="1"/>
    <col min="15103" max="15103" width="14.5546875" style="25" customWidth="1"/>
    <col min="15104" max="15104" width="13.44140625" style="25" customWidth="1"/>
    <col min="15105" max="15105" width="6.44140625" style="25" customWidth="1"/>
    <col min="15106" max="15106" width="9.109375" style="25" customWidth="1"/>
    <col min="15107" max="15107" width="2.6640625" style="25" customWidth="1"/>
    <col min="15108" max="15108" width="8.5546875" style="25" customWidth="1"/>
    <col min="15109" max="15109" width="3.109375" style="25" customWidth="1"/>
    <col min="15110" max="15111" width="9.109375" style="25"/>
    <col min="15112" max="15112" width="9.88671875" style="25" customWidth="1"/>
    <col min="15113" max="15113" width="36.6640625" style="25" bestFit="1" customWidth="1"/>
    <col min="15114" max="15355" width="9.109375" style="25"/>
    <col min="15356" max="15356" width="5.109375" style="25" customWidth="1"/>
    <col min="15357" max="15357" width="9.109375" style="25"/>
    <col min="15358" max="15358" width="15.33203125" style="25" customWidth="1"/>
    <col min="15359" max="15359" width="14.5546875" style="25" customWidth="1"/>
    <col min="15360" max="15360" width="13.44140625" style="25" customWidth="1"/>
    <col min="15361" max="15361" width="6.44140625" style="25" customWidth="1"/>
    <col min="15362" max="15362" width="9.109375" style="25" customWidth="1"/>
    <col min="15363" max="15363" width="2.6640625" style="25" customWidth="1"/>
    <col min="15364" max="15364" width="8.5546875" style="25" customWidth="1"/>
    <col min="15365" max="15365" width="3.109375" style="25" customWidth="1"/>
    <col min="15366" max="15367" width="9.109375" style="25"/>
    <col min="15368" max="15368" width="9.88671875" style="25" customWidth="1"/>
    <col min="15369" max="15369" width="36.6640625" style="25" bestFit="1" customWidth="1"/>
    <col min="15370" max="15611" width="9.109375" style="25"/>
    <col min="15612" max="15612" width="5.109375" style="25" customWidth="1"/>
    <col min="15613" max="15613" width="9.109375" style="25"/>
    <col min="15614" max="15614" width="15.33203125" style="25" customWidth="1"/>
    <col min="15615" max="15615" width="14.5546875" style="25" customWidth="1"/>
    <col min="15616" max="15616" width="13.44140625" style="25" customWidth="1"/>
    <col min="15617" max="15617" width="6.44140625" style="25" customWidth="1"/>
    <col min="15618" max="15618" width="9.109375" style="25" customWidth="1"/>
    <col min="15619" max="15619" width="2.6640625" style="25" customWidth="1"/>
    <col min="15620" max="15620" width="8.5546875" style="25" customWidth="1"/>
    <col min="15621" max="15621" width="3.109375" style="25" customWidth="1"/>
    <col min="15622" max="15623" width="9.109375" style="25"/>
    <col min="15624" max="15624" width="9.88671875" style="25" customWidth="1"/>
    <col min="15625" max="15625" width="36.6640625" style="25" bestFit="1" customWidth="1"/>
    <col min="15626" max="15867" width="9.109375" style="25"/>
    <col min="15868" max="15868" width="5.109375" style="25" customWidth="1"/>
    <col min="15869" max="15869" width="9.109375" style="25"/>
    <col min="15870" max="15870" width="15.33203125" style="25" customWidth="1"/>
    <col min="15871" max="15871" width="14.5546875" style="25" customWidth="1"/>
    <col min="15872" max="15872" width="13.44140625" style="25" customWidth="1"/>
    <col min="15873" max="15873" width="6.44140625" style="25" customWidth="1"/>
    <col min="15874" max="15874" width="9.109375" style="25" customWidth="1"/>
    <col min="15875" max="15875" width="2.6640625" style="25" customWidth="1"/>
    <col min="15876" max="15876" width="8.5546875" style="25" customWidth="1"/>
    <col min="15877" max="15877" width="3.109375" style="25" customWidth="1"/>
    <col min="15878" max="15879" width="9.109375" style="25"/>
    <col min="15880" max="15880" width="9.88671875" style="25" customWidth="1"/>
    <col min="15881" max="15881" width="36.6640625" style="25" bestFit="1" customWidth="1"/>
    <col min="15882" max="16123" width="9.109375" style="25"/>
    <col min="16124" max="16124" width="5.109375" style="25" customWidth="1"/>
    <col min="16125" max="16125" width="9.109375" style="25"/>
    <col min="16126" max="16126" width="15.33203125" style="25" customWidth="1"/>
    <col min="16127" max="16127" width="14.5546875" style="25" customWidth="1"/>
    <col min="16128" max="16128" width="13.44140625" style="25" customWidth="1"/>
    <col min="16129" max="16129" width="6.44140625" style="25" customWidth="1"/>
    <col min="16130" max="16130" width="9.109375" style="25" customWidth="1"/>
    <col min="16131" max="16131" width="2.6640625" style="25" customWidth="1"/>
    <col min="16132" max="16132" width="8.5546875" style="25" customWidth="1"/>
    <col min="16133" max="16133" width="3.109375" style="25" customWidth="1"/>
    <col min="16134" max="16135" width="9.109375" style="25"/>
    <col min="16136" max="16136" width="9.88671875" style="25" customWidth="1"/>
    <col min="16137" max="16137" width="36.6640625" style="25" bestFit="1" customWidth="1"/>
    <col min="16138" max="16384" width="9.109375" style="25"/>
  </cols>
  <sheetData>
    <row r="1" spans="2:10" ht="15.75" customHeight="1" x14ac:dyDescent="0.3">
      <c r="B1" s="49" t="s">
        <v>35</v>
      </c>
      <c r="C1" s="50"/>
      <c r="D1" s="50"/>
      <c r="E1" s="51"/>
      <c r="F1" s="49" t="s">
        <v>34</v>
      </c>
      <c r="G1" s="50"/>
      <c r="H1" s="52" t="s">
        <v>26</v>
      </c>
      <c r="I1" s="53" t="s">
        <v>36</v>
      </c>
    </row>
    <row r="2" spans="2:10" ht="30.6" customHeight="1" x14ac:dyDescent="0.3">
      <c r="B2" s="33" t="s">
        <v>60</v>
      </c>
      <c r="C2" s="89"/>
      <c r="D2" s="89"/>
      <c r="E2" s="89"/>
      <c r="F2" s="89"/>
      <c r="G2" s="89"/>
      <c r="H2" s="30"/>
      <c r="I2" s="30"/>
    </row>
    <row r="3" spans="2:10" ht="25.8" customHeight="1" x14ac:dyDescent="0.3">
      <c r="B3" s="97" t="s">
        <v>56</v>
      </c>
      <c r="C3" s="32"/>
      <c r="D3" s="32"/>
      <c r="E3" s="32"/>
      <c r="F3" s="32"/>
      <c r="G3" s="32"/>
      <c r="H3" s="32"/>
      <c r="I3" s="32"/>
    </row>
    <row r="4" spans="2:10" ht="3.75" customHeight="1" x14ac:dyDescent="0.3">
      <c r="B4" s="26"/>
      <c r="C4" s="26"/>
      <c r="D4" s="26"/>
      <c r="E4" s="26"/>
      <c r="F4" s="26"/>
      <c r="G4" s="26"/>
      <c r="H4" s="26"/>
      <c r="I4" s="26"/>
    </row>
    <row r="5" spans="2:10" ht="19.5" customHeight="1" x14ac:dyDescent="0.3">
      <c r="B5" s="43" t="s">
        <v>29</v>
      </c>
      <c r="C5" s="37"/>
      <c r="D5" s="37"/>
      <c r="E5" s="37"/>
      <c r="F5" s="26"/>
      <c r="G5" s="26"/>
      <c r="H5" s="26"/>
      <c r="I5" s="26"/>
    </row>
    <row r="6" spans="2:10" ht="3.75" customHeight="1" x14ac:dyDescent="0.3">
      <c r="B6" s="27"/>
      <c r="C6" s="27"/>
      <c r="D6" s="27"/>
      <c r="E6" s="27"/>
      <c r="F6" s="26"/>
      <c r="G6" s="26"/>
      <c r="H6" s="26"/>
      <c r="I6" s="26"/>
    </row>
    <row r="7" spans="2:10" ht="46.5" customHeight="1" x14ac:dyDescent="0.3">
      <c r="B7" s="46" t="s">
        <v>43</v>
      </c>
      <c r="C7" s="47" t="s">
        <v>37</v>
      </c>
      <c r="D7" s="46" t="s">
        <v>45</v>
      </c>
      <c r="E7" s="48" t="s">
        <v>13</v>
      </c>
      <c r="F7" s="26"/>
      <c r="G7" s="31"/>
      <c r="H7" s="26"/>
      <c r="I7" s="26"/>
    </row>
    <row r="8" spans="2:10" ht="18.600000000000001" customHeight="1" x14ac:dyDescent="0.3">
      <c r="B8" s="54"/>
      <c r="C8" s="71" t="e">
        <f>HLOOKUP(B8,CY,3,FALSE)</f>
        <v>#N/A</v>
      </c>
      <c r="D8" s="55"/>
      <c r="E8" s="58" t="str">
        <f>IF(D11=12,(C8/12)*D8, "")</f>
        <v/>
      </c>
      <c r="F8" s="26"/>
      <c r="G8" s="26"/>
      <c r="H8" s="26"/>
      <c r="I8" s="26"/>
    </row>
    <row r="9" spans="2:10" ht="3.6" customHeight="1" x14ac:dyDescent="0.3">
      <c r="B9" s="56"/>
      <c r="C9" s="56"/>
      <c r="D9" s="56"/>
      <c r="E9" s="56"/>
      <c r="F9" s="26"/>
      <c r="G9" s="26"/>
      <c r="H9" s="26"/>
      <c r="I9" s="26"/>
    </row>
    <row r="10" spans="2:10" x14ac:dyDescent="0.3">
      <c r="B10" s="54"/>
      <c r="C10" s="71" t="e">
        <f>HLOOKUP(B10,CY,3,FALSE)</f>
        <v>#N/A</v>
      </c>
      <c r="D10" s="55"/>
      <c r="E10" s="58" t="str">
        <f>IF(D11=12,(C10/12)*D10, "")</f>
        <v/>
      </c>
      <c r="F10" s="26"/>
      <c r="G10" s="26"/>
      <c r="H10" s="26"/>
      <c r="I10" s="26"/>
    </row>
    <row r="11" spans="2:10" ht="15" customHeight="1" thickBot="1" x14ac:dyDescent="0.35">
      <c r="B11" s="57"/>
      <c r="C11" s="59" t="s">
        <v>14</v>
      </c>
      <c r="D11" s="70" t="str">
        <f>IF(AND(D8+D10&lt;&gt;12, D8&lt;&gt;"", D10&lt;&gt;""), "Total must equal 12",IF(D8+D10=12,12,""))</f>
        <v/>
      </c>
      <c r="E11" s="60">
        <f>SUMIF(E8:E10,"&gt;0")</f>
        <v>0</v>
      </c>
      <c r="F11" s="42"/>
      <c r="G11" s="42"/>
      <c r="H11" s="42"/>
      <c r="I11" s="42"/>
    </row>
    <row r="12" spans="2:10" ht="5.25" customHeight="1" thickTop="1" x14ac:dyDescent="0.3">
      <c r="D12" s="28"/>
    </row>
    <row r="13" spans="2:10" ht="43.8" customHeight="1" x14ac:dyDescent="0.3">
      <c r="B13" s="44" t="s">
        <v>38</v>
      </c>
      <c r="C13" s="45" t="s">
        <v>32</v>
      </c>
      <c r="D13" s="46" t="s">
        <v>50</v>
      </c>
    </row>
    <row r="14" spans="2:10" ht="15.6" customHeight="1" x14ac:dyDescent="0.3">
      <c r="B14" s="64"/>
      <c r="C14" s="116"/>
      <c r="D14" s="65">
        <f>C14/2080</f>
        <v>0</v>
      </c>
      <c r="J14" s="38"/>
    </row>
    <row r="15" spans="2:10" ht="7.2" customHeight="1" x14ac:dyDescent="0.3">
      <c r="J15" s="38"/>
    </row>
    <row r="16" spans="2:10" ht="12" customHeight="1" x14ac:dyDescent="0.3">
      <c r="C16" s="44" t="s">
        <v>0</v>
      </c>
      <c r="D16" s="44" t="s">
        <v>15</v>
      </c>
      <c r="E16" s="44" t="s">
        <v>51</v>
      </c>
      <c r="F16" s="44" t="s">
        <v>17</v>
      </c>
      <c r="G16" s="44" t="s">
        <v>18</v>
      </c>
      <c r="H16" s="44" t="s">
        <v>19</v>
      </c>
      <c r="I16" s="44" t="s">
        <v>20</v>
      </c>
      <c r="J16" s="29"/>
    </row>
    <row r="17" spans="2:10" x14ac:dyDescent="0.3">
      <c r="B17" s="61" t="s">
        <v>42</v>
      </c>
      <c r="C17" s="39">
        <f>+D17+E17+F17+G17+H17+I17</f>
        <v>0</v>
      </c>
      <c r="D17" s="40"/>
      <c r="E17" s="40"/>
      <c r="F17" s="40"/>
      <c r="G17" s="40"/>
      <c r="H17" s="40"/>
      <c r="I17" s="40"/>
      <c r="J17" s="29"/>
    </row>
    <row r="18" spans="2:10" x14ac:dyDescent="0.3">
      <c r="B18" s="61" t="s">
        <v>1</v>
      </c>
      <c r="C18" s="66">
        <f>SUM(D18:I18)</f>
        <v>0</v>
      </c>
      <c r="D18" s="66">
        <f t="shared" ref="D18:I18" si="0">IF(D17&gt;0,D17/$C17,0)</f>
        <v>0</v>
      </c>
      <c r="E18" s="66">
        <f t="shared" si="0"/>
        <v>0</v>
      </c>
      <c r="F18" s="66">
        <f t="shared" si="0"/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</row>
    <row r="19" spans="2:10" x14ac:dyDescent="0.3">
      <c r="B19" s="62" t="s">
        <v>41</v>
      </c>
      <c r="C19" s="67">
        <f>+D19+E19+F19+G19+H19+I19</f>
        <v>0</v>
      </c>
      <c r="D19" s="41">
        <f t="shared" ref="D19:I19" si="1">+$E$11*$D$14*D18</f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</row>
    <row r="20" spans="2:10" x14ac:dyDescent="0.3">
      <c r="B20" s="61" t="s">
        <v>1</v>
      </c>
      <c r="C20" s="66">
        <f>SUM(D20:I20)</f>
        <v>0</v>
      </c>
      <c r="D20" s="66">
        <f t="shared" ref="D20:I20" si="2">+D18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</row>
    <row r="21" spans="2:10" ht="16.2" thickBot="1" x14ac:dyDescent="0.35">
      <c r="B21" s="63" t="s">
        <v>44</v>
      </c>
      <c r="C21" s="68">
        <f t="shared" ref="C21:I21" si="3">IF((C17-C19&lt;0),"None",C17-C19)</f>
        <v>0</v>
      </c>
      <c r="D21" s="69">
        <f t="shared" si="3"/>
        <v>0</v>
      </c>
      <c r="E21" s="69">
        <f t="shared" si="3"/>
        <v>0</v>
      </c>
      <c r="F21" s="69">
        <f t="shared" si="3"/>
        <v>0</v>
      </c>
      <c r="G21" s="69">
        <f t="shared" si="3"/>
        <v>0</v>
      </c>
      <c r="H21" s="69">
        <f t="shared" si="3"/>
        <v>0</v>
      </c>
      <c r="I21" s="69">
        <f t="shared" si="3"/>
        <v>0</v>
      </c>
    </row>
    <row r="22" spans="2:10" ht="6" customHeight="1" thickTop="1" x14ac:dyDescent="0.3"/>
    <row r="23" spans="2:10" x14ac:dyDescent="0.3">
      <c r="B23" s="77" t="s">
        <v>39</v>
      </c>
      <c r="C23" s="78"/>
      <c r="D23" s="78"/>
      <c r="E23" s="78"/>
      <c r="F23" s="78"/>
      <c r="G23" s="78"/>
      <c r="H23" s="78"/>
      <c r="I23" s="78"/>
    </row>
    <row r="24" spans="2:10" ht="15.6" x14ac:dyDescent="0.3">
      <c r="B24" s="74">
        <v>1</v>
      </c>
      <c r="C24" s="34" t="s">
        <v>40</v>
      </c>
      <c r="D24" s="34"/>
      <c r="E24" s="34"/>
      <c r="F24" s="35"/>
      <c r="G24" s="35"/>
      <c r="H24" s="35"/>
      <c r="I24" s="35"/>
    </row>
    <row r="25" spans="2:10" ht="15.6" x14ac:dyDescent="0.3">
      <c r="B25" s="75"/>
      <c r="C25" s="34" t="s">
        <v>48</v>
      </c>
      <c r="D25" s="34"/>
      <c r="E25" s="36"/>
      <c r="F25" s="35"/>
      <c r="G25" s="35"/>
      <c r="H25" s="35"/>
      <c r="I25" s="35"/>
    </row>
    <row r="26" spans="2:10" ht="15" customHeight="1" x14ac:dyDescent="0.3">
      <c r="B26" s="75"/>
      <c r="C26" s="34" t="s">
        <v>49</v>
      </c>
      <c r="D26" s="34"/>
      <c r="E26" s="34"/>
      <c r="F26" s="34"/>
      <c r="G26" s="34"/>
      <c r="H26" s="35"/>
      <c r="I26" s="35"/>
    </row>
    <row r="27" spans="2:10" ht="20.25" customHeight="1" x14ac:dyDescent="0.3">
      <c r="B27" s="74">
        <v>2</v>
      </c>
      <c r="C27" s="34" t="s">
        <v>47</v>
      </c>
      <c r="D27" s="34"/>
      <c r="E27" s="36"/>
      <c r="F27" s="35"/>
      <c r="G27" s="35"/>
      <c r="H27" s="35"/>
      <c r="I27" s="35"/>
    </row>
    <row r="28" spans="2:10" ht="20.25" customHeight="1" x14ac:dyDescent="0.3">
      <c r="B28" s="75">
        <v>3</v>
      </c>
      <c r="C28" s="34" t="s">
        <v>52</v>
      </c>
      <c r="D28" s="34"/>
      <c r="E28" s="34"/>
      <c r="F28" s="34"/>
      <c r="G28" s="35"/>
      <c r="H28" s="35"/>
      <c r="I28" s="35"/>
    </row>
    <row r="29" spans="2:10" ht="20.25" customHeight="1" x14ac:dyDescent="0.3">
      <c r="B29" s="74">
        <v>4</v>
      </c>
      <c r="C29" s="34" t="s">
        <v>28</v>
      </c>
      <c r="D29" s="34"/>
      <c r="E29" s="34"/>
      <c r="F29" s="35"/>
      <c r="G29" s="35"/>
      <c r="H29" s="35"/>
      <c r="I29" s="35"/>
    </row>
    <row r="30" spans="2:10" x14ac:dyDescent="0.3">
      <c r="B30" s="76"/>
      <c r="C30" s="34"/>
      <c r="D30" s="34"/>
      <c r="E30" s="34"/>
      <c r="F30" s="35"/>
      <c r="G30" s="35"/>
      <c r="H30" s="35"/>
      <c r="I30" s="35"/>
    </row>
    <row r="31" spans="2:10" x14ac:dyDescent="0.3">
      <c r="B31" s="79" t="s">
        <v>46</v>
      </c>
      <c r="C31" s="80" t="s">
        <v>30</v>
      </c>
      <c r="D31" s="81"/>
      <c r="E31" s="81"/>
      <c r="F31" s="82"/>
      <c r="G31" s="82"/>
      <c r="H31" s="82"/>
      <c r="I31" s="82"/>
    </row>
  </sheetData>
  <sheetProtection algorithmName="SHA-512" hashValue="M/vmS/hpyuG1HIi3FBsNAETJHNMHckNWtQjkzmh6PvyGy55fyRfH+hnkdRDTWCpiCqiwBQGtB/04sQqxPyu1qw==" saltValue="//Zmesbjfduwo1k7degJvA==" spinCount="100000" sheet="1" objects="1" scenarios="1"/>
  <conditionalFormatting sqref="C21:I21">
    <cfRule type="cellIs" dxfId="2" priority="3" operator="equal">
      <formula>"None"</formula>
    </cfRule>
    <cfRule type="containsText" dxfId="1" priority="18" operator="containsText" text="N/A">
      <formula>NOT(ISERROR(SEARCH("N/A",C21)))</formula>
    </cfRule>
  </conditionalFormatting>
  <conditionalFormatting sqref="D11">
    <cfRule type="containsText" dxfId="0" priority="1" operator="containsText" text="Total">
      <formula>NOT(ISERROR(SEARCH("Total",D11)))</formula>
    </cfRule>
  </conditionalFormatting>
  <dataValidations count="3">
    <dataValidation type="list" allowBlank="1" showInputMessage="1" showErrorMessage="1" sqref="B8 B10" xr:uid="{8312E237-8A61-453E-873D-F2D64D1E3443}">
      <formula1>Levels</formula1>
    </dataValidation>
    <dataValidation type="whole" allowBlank="1" showInputMessage="1" showErrorMessage="1" error="You must enter a number between 0 and 12." sqref="D8" xr:uid="{52C74EAD-1CE7-4818-8CAA-D71DF1D641DE}">
      <formula1>0</formula1>
      <formula2>12</formula2>
    </dataValidation>
    <dataValidation type="whole" allowBlank="1" showInputMessage="1" showErrorMessage="1" error="Total number of months must equal 12. Please revise numbers." sqref="D10" xr:uid="{DD00417D-2DC7-4A97-B812-60E295C6B488}">
      <formula1>0</formula1>
      <formula2>12-D8</formula2>
    </dataValidation>
  </dataValidations>
  <hyperlinks>
    <hyperlink ref="I1" r:id="rId1" xr:uid="{44F39528-4B3B-4886-A1DD-80F118C92BF4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C99F-C8B1-4EED-8DF9-CBE5643D7C42}">
  <sheetPr>
    <tabColor theme="4" tint="0.39997558519241921"/>
  </sheetPr>
  <dimension ref="A1:I13"/>
  <sheetViews>
    <sheetView zoomScaleNormal="100" workbookViewId="0">
      <selection activeCell="C7" sqref="C7"/>
    </sheetView>
  </sheetViews>
  <sheetFormatPr defaultRowHeight="14.4" x14ac:dyDescent="0.3"/>
  <cols>
    <col min="1" max="1" width="17.44140625" customWidth="1"/>
    <col min="2" max="9" width="15.33203125" customWidth="1"/>
  </cols>
  <sheetData>
    <row r="1" spans="1:9" s="51" customFormat="1" ht="15.75" customHeight="1" x14ac:dyDescent="0.3">
      <c r="A1" s="50" t="s">
        <v>35</v>
      </c>
      <c r="B1" s="50"/>
      <c r="C1" s="50"/>
      <c r="E1" s="50" t="s">
        <v>34</v>
      </c>
      <c r="F1" s="50"/>
      <c r="H1" s="52" t="s">
        <v>26</v>
      </c>
      <c r="I1" s="72" t="s">
        <v>36</v>
      </c>
    </row>
    <row r="2" spans="1:9" s="25" customFormat="1" ht="22.5" customHeight="1" x14ac:dyDescent="0.3">
      <c r="A2" s="33" t="s">
        <v>53</v>
      </c>
      <c r="B2" s="89"/>
      <c r="C2" s="89"/>
      <c r="D2" s="89"/>
      <c r="E2" s="89"/>
      <c r="F2" s="89"/>
      <c r="G2" s="30"/>
      <c r="H2" s="30"/>
      <c r="I2" s="30"/>
    </row>
    <row r="3" spans="1:9" ht="15.6" x14ac:dyDescent="0.3">
      <c r="A3" s="17"/>
      <c r="B3" s="18"/>
      <c r="C3" s="18"/>
      <c r="D3" s="18"/>
      <c r="E3" s="18"/>
      <c r="F3" s="18"/>
      <c r="G3" s="18"/>
      <c r="H3" s="18"/>
      <c r="I3" s="13"/>
    </row>
    <row r="4" spans="1:9" ht="31.95" customHeight="1" x14ac:dyDescent="0.3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91" t="s">
        <v>7</v>
      </c>
      <c r="G4" s="92" t="s">
        <v>12</v>
      </c>
      <c r="H4" s="91" t="s">
        <v>21</v>
      </c>
      <c r="I4" s="91" t="s">
        <v>27</v>
      </c>
    </row>
    <row r="5" spans="1:9" x14ac:dyDescent="0.3">
      <c r="A5" s="93" t="s">
        <v>22</v>
      </c>
      <c r="B5" s="94">
        <v>207800</v>
      </c>
      <c r="C5" s="94">
        <v>210700</v>
      </c>
      <c r="D5" s="94">
        <v>213600</v>
      </c>
      <c r="E5" s="94">
        <v>219200</v>
      </c>
      <c r="F5" s="94">
        <v>221400</v>
      </c>
      <c r="G5" s="94">
        <v>226300</v>
      </c>
      <c r="H5" s="94">
        <v>235600</v>
      </c>
      <c r="I5" s="94">
        <v>246400</v>
      </c>
    </row>
    <row r="6" spans="1:9" x14ac:dyDescent="0.3">
      <c r="A6" s="95" t="s">
        <v>8</v>
      </c>
      <c r="B6" s="96">
        <v>187000</v>
      </c>
      <c r="C6" s="96">
        <v>189600</v>
      </c>
      <c r="D6" s="96">
        <v>192300</v>
      </c>
      <c r="E6" s="96">
        <v>197300</v>
      </c>
      <c r="F6" s="96">
        <v>199300</v>
      </c>
      <c r="G6" s="96">
        <v>203700</v>
      </c>
      <c r="H6" s="96">
        <v>212100</v>
      </c>
      <c r="I6" s="96">
        <v>221900</v>
      </c>
    </row>
    <row r="7" spans="1:9" x14ac:dyDescent="0.3">
      <c r="A7" s="93" t="s">
        <v>9</v>
      </c>
      <c r="B7" s="94">
        <v>172100</v>
      </c>
      <c r="C7" s="94">
        <v>174500</v>
      </c>
      <c r="D7" s="94">
        <v>176900</v>
      </c>
      <c r="E7" s="94">
        <v>181500</v>
      </c>
      <c r="F7" s="94">
        <v>183300</v>
      </c>
      <c r="G7" s="94">
        <v>187300</v>
      </c>
      <c r="H7" s="94">
        <v>195000</v>
      </c>
      <c r="I7" s="94">
        <v>204000</v>
      </c>
    </row>
    <row r="8" spans="1:9" x14ac:dyDescent="0.3">
      <c r="A8" s="93" t="s">
        <v>10</v>
      </c>
      <c r="B8" s="94">
        <v>161900</v>
      </c>
      <c r="C8" s="94">
        <v>164200</v>
      </c>
      <c r="D8" s="94">
        <v>166500</v>
      </c>
      <c r="E8" s="94">
        <v>170800</v>
      </c>
      <c r="F8" s="94">
        <v>172500</v>
      </c>
      <c r="G8" s="94">
        <v>176300</v>
      </c>
      <c r="H8" s="94">
        <v>183500</v>
      </c>
      <c r="I8" s="94">
        <v>191900</v>
      </c>
    </row>
    <row r="9" spans="1:9" x14ac:dyDescent="0.3">
      <c r="A9" s="93" t="s">
        <v>11</v>
      </c>
      <c r="B9" s="94">
        <v>151700</v>
      </c>
      <c r="C9" s="94">
        <v>153800</v>
      </c>
      <c r="D9" s="94">
        <v>156000</v>
      </c>
      <c r="E9" s="94">
        <v>160100</v>
      </c>
      <c r="F9" s="94">
        <v>161700</v>
      </c>
      <c r="G9" s="94">
        <v>165300</v>
      </c>
      <c r="H9" s="94">
        <v>172100</v>
      </c>
      <c r="I9" s="94">
        <v>180000</v>
      </c>
    </row>
    <row r="10" spans="1:9" ht="15.6" x14ac:dyDescent="0.3">
      <c r="A10" s="13"/>
      <c r="I10" s="14"/>
    </row>
    <row r="11" spans="1:9" x14ac:dyDescent="0.3">
      <c r="A11" s="83" t="s">
        <v>39</v>
      </c>
      <c r="B11" s="84"/>
      <c r="C11" s="85"/>
      <c r="D11" s="85"/>
      <c r="E11" s="85"/>
      <c r="F11" s="85"/>
      <c r="G11" s="85"/>
      <c r="H11" s="85"/>
      <c r="I11" s="85"/>
    </row>
    <row r="12" spans="1:9" ht="15" x14ac:dyDescent="0.3">
      <c r="A12" s="86">
        <v>1</v>
      </c>
      <c r="B12" s="73" t="s">
        <v>54</v>
      </c>
      <c r="C12" s="73"/>
      <c r="D12" s="73"/>
      <c r="E12" s="73"/>
      <c r="F12" s="73"/>
      <c r="G12" s="73"/>
      <c r="H12" s="73"/>
      <c r="I12" s="73"/>
    </row>
    <row r="13" spans="1:9" x14ac:dyDescent="0.3">
      <c r="A13" s="87"/>
      <c r="B13" s="88" t="s">
        <v>23</v>
      </c>
      <c r="C13" s="87"/>
      <c r="D13" s="87"/>
      <c r="E13" s="87"/>
      <c r="F13" s="87"/>
      <c r="G13" s="87"/>
      <c r="H13" s="87"/>
      <c r="I13" s="87"/>
    </row>
  </sheetData>
  <sheetProtection algorithmName="SHA-512" hashValue="pOOre/+ML/LbZf7xK++GjXVNc9beISEUYPyr7O1nluiKLru7eiLmEsed7BnIVdO/8cAyobXAoCcn+ZD0XvSuVA==" saltValue="n0VZ285RZmnaaaUMKXRcPg==" spinCount="100000" sheet="1" objects="1" scenarios="1"/>
  <phoneticPr fontId="12" type="noConversion"/>
  <hyperlinks>
    <hyperlink ref="B4" r:id="rId1" display="https://www.opm.gov/policy-data-oversight/pay-leave/salaries-wages/salary-tables/17Tables/exec/html/EX.aspx" xr:uid="{14E08A3F-D00E-43F4-A9B9-D82616DD55B2}"/>
    <hyperlink ref="C4" r:id="rId2" display="https://www.opm.gov/policy-data-oversight/pay-leave/salaries-wages/salary-tables/18Tables/exec/html/EX.aspx" xr:uid="{E57ADB75-6A4C-4711-94DA-A9DE1A03829C}"/>
    <hyperlink ref="D4" r:id="rId3" display="https://www.opm.gov/policy-data-oversight/pay-leave/salaries-wages/salary-tables/19Tables/exec/html/EX.aspx" xr:uid="{BB508A86-A410-4A29-9BD9-04ADFA55E7FA}"/>
    <hyperlink ref="E4" r:id="rId4" display="https://www.opm.gov/policy-data-oversight/pay-leave/salaries-wages/salary-tables/20Tables/exec/html/EX.aspx" xr:uid="{C467A9AE-0725-4AE6-A487-D5B483273549}"/>
    <hyperlink ref="F4" r:id="rId5" display="https://www.opm.gov/policy-data-oversight/pay-leave/salaries-wages/salary-tables/21Tables/exec/html/EX.aspx" xr:uid="{1B367C2E-D4B2-4DBA-83C1-F98477781D5F}"/>
    <hyperlink ref="G4" r:id="rId6" display="https://www.opm.gov/policy-data-oversight/pay-leave/salaries-wages/salary-tables/22Tables/exec/html/EX.aspx" xr:uid="{431C095B-833F-4DA7-83A2-CFF8A224BC9E}"/>
    <hyperlink ref="H4" r:id="rId7" display="https://www.opm.gov/policy-data-oversight/pay-leave/salaries-wages/salary-tables/23Tables/exec/html/EX.aspx" xr:uid="{ED30380D-A6D2-408A-8692-5CC0AB39B1E0}"/>
    <hyperlink ref="I4" r:id="rId8" xr:uid="{B67306A6-BD43-41C4-BE0C-43D297E048A6}"/>
    <hyperlink ref="I1" r:id="rId9" xr:uid="{85C9112B-B5B3-416D-A41C-84FD95C008B8}"/>
    <hyperlink ref="B13" r:id="rId10" display="https://www.dol.gov/agencies/eta/advisories/training-and-employment-guidance-letter-no-05-06" xr:uid="{76C3A891-2CF6-4479-91B4-1F0DB90E5C4D}"/>
  </hyperlinks>
  <pageMargins left="0.7" right="0.7" top="0.75" bottom="0.75" header="0.3" footer="0.3"/>
  <pageSetup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3699B210B3744A6A1F5EA1A237C90" ma:contentTypeVersion="11" ma:contentTypeDescription="Create a new document." ma:contentTypeScope="" ma:versionID="0885fa642de4fd57189db24fb6e40f39">
  <xsd:schema xmlns:xsd="http://www.w3.org/2001/XMLSchema" xmlns:xs="http://www.w3.org/2001/XMLSchema" xmlns:p="http://schemas.microsoft.com/office/2006/metadata/properties" xmlns:ns3="44242dd1-4d91-452a-bafc-0ac2ef64d0b3" xmlns:ns4="6310d5a0-4d82-4e0c-9aaf-cacbd190259c" targetNamespace="http://schemas.microsoft.com/office/2006/metadata/properties" ma:root="true" ma:fieldsID="e7817f6f2320f11c6e17f1da85db741e" ns3:_="" ns4:_="">
    <xsd:import namespace="44242dd1-4d91-452a-bafc-0ac2ef64d0b3"/>
    <xsd:import namespace="6310d5a0-4d82-4e0c-9aaf-cacbd19025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42dd1-4d91-452a-bafc-0ac2ef64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0d5a0-4d82-4e0c-9aaf-cacbd1902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7FA0C-FC9A-4A18-A2FB-834654D1F68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310d5a0-4d82-4e0c-9aaf-cacbd190259c"/>
    <ds:schemaRef ds:uri="http://purl.org/dc/elements/1.1/"/>
    <ds:schemaRef ds:uri="http://schemas.microsoft.com/office/2006/metadata/properties"/>
    <ds:schemaRef ds:uri="44242dd1-4d91-452a-bafc-0ac2ef64d0b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DF6C2D-F0BA-45A5-B2CF-816AA2D13B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B6C74-4F74-4D34-A851-13B05E60F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42dd1-4d91-452a-bafc-0ac2ef64d0b3"/>
    <ds:schemaRef ds:uri="6310d5a0-4d82-4e0c-9aaf-cacbd1902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1 - Full Time Staff</vt:lpstr>
      <vt:lpstr>TAB 2 - Partial Year Staff</vt:lpstr>
      <vt:lpstr>TAB 3 - Salary CAPs</vt:lpstr>
      <vt:lpstr>CY</vt:lpstr>
      <vt:lpstr>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Rumancik,Beth</dc:creator>
  <cp:lastModifiedBy>Lopez, Victor - OASAM OSPE</cp:lastModifiedBy>
  <dcterms:created xsi:type="dcterms:W3CDTF">2021-09-09T15:41:28Z</dcterms:created>
  <dcterms:modified xsi:type="dcterms:W3CDTF">2024-03-27T15:39:44Z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0x0101004853699B210B3744A6A1F5EA1A237C90</vt:lpwstr>
  </property>
  <property fmtid="{D5CDD505-2E9C-101B-9397-08002B2CF9AE}" pid="3" name="MSIP_Label_a2eef23d-2e95-4428-9a3c-2526d95b164a_Enabled">
    <vt:lpwstr>true</vt:lpwstr>
  </property>
  <property fmtid="{D5CDD505-2E9C-101B-9397-08002B2CF9AE}" pid="4" name="MSIP_Label_a2eef23d-2e95-4428-9a3c-2526d95b164a_SetDate">
    <vt:lpwstr>2024-03-21T17:39:42Z</vt:lpwstr>
  </property>
  <property fmtid="{D5CDD505-2E9C-101B-9397-08002B2CF9AE}" pid="5" name="MSIP_Label_a2eef23d-2e95-4428-9a3c-2526d95b164a_Method">
    <vt:lpwstr>Standard</vt:lpwstr>
  </property>
  <property fmtid="{D5CDD505-2E9C-101B-9397-08002B2CF9AE}" pid="6" name="MSIP_Label_a2eef23d-2e95-4428-9a3c-2526d95b164a_Name">
    <vt:lpwstr>For Official Use Only (FOUO)</vt:lpwstr>
  </property>
  <property fmtid="{D5CDD505-2E9C-101B-9397-08002B2CF9AE}" pid="7" name="MSIP_Label_a2eef23d-2e95-4428-9a3c-2526d95b164a_SiteId">
    <vt:lpwstr>3ccde76c-946d-4a12-bb7a-fc9d0842354a</vt:lpwstr>
  </property>
  <property fmtid="{D5CDD505-2E9C-101B-9397-08002B2CF9AE}" pid="8" name="MSIP_Label_a2eef23d-2e95-4428-9a3c-2526d95b164a_ActionId">
    <vt:lpwstr>7fb5fe9b-7464-4a03-b708-5d08e9564730</vt:lpwstr>
  </property>
  <property fmtid="{D5CDD505-2E9C-101B-9397-08002B2CF9AE}" pid="9" name="MSIP_Label_a2eef23d-2e95-4428-9a3c-2526d95b164a_ContentBits">
    <vt:lpwstr>0</vt:lpwstr>
  </property>
</Properties>
</file>